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io\Downloads\"/>
    </mc:Choice>
  </mc:AlternateContent>
  <bookViews>
    <workbookView xWindow="0" yWindow="0" windowWidth="19200" windowHeight="8145" tabRatio="1000" activeTab="1"/>
  </bookViews>
  <sheets>
    <sheet name="AÇIKLAMALI ÖRNEK" sheetId="45" r:id="rId1"/>
    <sheet name="TOPLU ÜCRET ONAY" sheetId="30" r:id="rId2"/>
  </sheets>
  <externalReferences>
    <externalReference r:id="rId3"/>
  </externalReferences>
  <definedNames>
    <definedName name="ELLİ">[1]Hesaplama!$L$13</definedName>
    <definedName name="MİK">#REF!</definedName>
    <definedName name="Şube_Kodu">#REF!</definedName>
    <definedName name="_xlnm.Print_Area">#REF!</definedName>
    <definedName name="YIL">[1]Ana_Menü!$D$63</definedName>
  </definedNames>
  <calcPr calcId="162913" fullPrecision="0"/>
</workbook>
</file>

<file path=xl/calcChain.xml><?xml version="1.0" encoding="utf-8"?>
<calcChain xmlns="http://schemas.openxmlformats.org/spreadsheetml/2006/main">
  <c r="U12" i="30" l="1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9" i="30"/>
  <c r="U10" i="30"/>
  <c r="U11" i="30"/>
  <c r="U5" i="30"/>
  <c r="U6" i="30"/>
  <c r="U7" i="30"/>
  <c r="U8" i="30"/>
  <c r="K7" i="45" l="1"/>
  <c r="K7" i="30"/>
  <c r="K21" i="45"/>
  <c r="K20" i="45"/>
  <c r="P20" i="45" s="1"/>
  <c r="O20" i="45" s="1"/>
  <c r="T33" i="30"/>
  <c r="T21" i="45" l="1"/>
  <c r="P21" i="45"/>
  <c r="O21" i="45" s="1"/>
  <c r="T20" i="45"/>
  <c r="T56" i="45"/>
  <c r="K11" i="30"/>
  <c r="T11" i="30" s="1"/>
  <c r="K10" i="30"/>
  <c r="T10" i="30" s="1"/>
  <c r="K9" i="30"/>
  <c r="T9" i="30" s="1"/>
  <c r="P7" i="30"/>
  <c r="K8" i="30"/>
  <c r="T8" i="30" s="1"/>
  <c r="K6" i="30"/>
  <c r="T6" i="30" s="1"/>
  <c r="K5" i="30"/>
  <c r="K36" i="45"/>
  <c r="P36" i="45" s="1"/>
  <c r="O36" i="45" s="1"/>
  <c r="K42" i="45"/>
  <c r="M42" i="45" s="1"/>
  <c r="K24" i="45"/>
  <c r="T24" i="45" s="1"/>
  <c r="T7" i="45"/>
  <c r="U7" i="45" s="1"/>
  <c r="K8" i="45"/>
  <c r="P8" i="45" s="1"/>
  <c r="O8" i="45" s="1"/>
  <c r="K9" i="45"/>
  <c r="P9" i="45" s="1"/>
  <c r="O9" i="45" s="1"/>
  <c r="K11" i="45"/>
  <c r="T11" i="45" s="1"/>
  <c r="U11" i="45" s="1"/>
  <c r="K10" i="45"/>
  <c r="T10" i="45" s="1"/>
  <c r="K4" i="45"/>
  <c r="U4" i="45"/>
  <c r="K5" i="45"/>
  <c r="P5" i="45" s="1"/>
  <c r="O5" i="45" s="1"/>
  <c r="K6" i="45"/>
  <c r="P6" i="45" s="1"/>
  <c r="O6" i="45" s="1"/>
  <c r="K12" i="45"/>
  <c r="T12" i="45" s="1"/>
  <c r="K13" i="45"/>
  <c r="T13" i="45" s="1"/>
  <c r="K14" i="45"/>
  <c r="T14" i="45" s="1"/>
  <c r="K15" i="45"/>
  <c r="T15" i="45" s="1"/>
  <c r="K16" i="45"/>
  <c r="T16" i="45" s="1"/>
  <c r="K17" i="45"/>
  <c r="T17" i="45" s="1"/>
  <c r="K18" i="45"/>
  <c r="T18" i="45" s="1"/>
  <c r="K19" i="45"/>
  <c r="T19" i="45" s="1"/>
  <c r="K22" i="45"/>
  <c r="T22" i="45" s="1"/>
  <c r="K23" i="45"/>
  <c r="T23" i="45" s="1"/>
  <c r="K25" i="45"/>
  <c r="T25" i="45" s="1"/>
  <c r="K26" i="45"/>
  <c r="T26" i="45" s="1"/>
  <c r="K27" i="45"/>
  <c r="T27" i="45" s="1"/>
  <c r="K28" i="45"/>
  <c r="T28" i="45" s="1"/>
  <c r="U28" i="45" s="1"/>
  <c r="K29" i="45"/>
  <c r="M29" i="45" s="1"/>
  <c r="K30" i="45"/>
  <c r="M30" i="45" s="1"/>
  <c r="K31" i="45"/>
  <c r="M31" i="45" s="1"/>
  <c r="K32" i="45"/>
  <c r="M32" i="45" s="1"/>
  <c r="K33" i="45"/>
  <c r="M33" i="45" s="1"/>
  <c r="K34" i="45"/>
  <c r="M34" i="45" s="1"/>
  <c r="K35" i="45"/>
  <c r="M35" i="45" s="1"/>
  <c r="K37" i="45"/>
  <c r="M37" i="45" s="1"/>
  <c r="K38" i="45"/>
  <c r="T38" i="45" s="1"/>
  <c r="K39" i="45"/>
  <c r="P39" i="45" s="1"/>
  <c r="O39" i="45" s="1"/>
  <c r="K40" i="45"/>
  <c r="M40" i="45" s="1"/>
  <c r="K41" i="45"/>
  <c r="M41" i="45" s="1"/>
  <c r="K43" i="45"/>
  <c r="T43" i="45" s="1"/>
  <c r="K44" i="45"/>
  <c r="T44" i="45" s="1"/>
  <c r="K45" i="45"/>
  <c r="M45" i="45" s="1"/>
  <c r="K46" i="45"/>
  <c r="M46" i="45" s="1"/>
  <c r="K47" i="45"/>
  <c r="T47" i="45" s="1"/>
  <c r="U47" i="45" s="1"/>
  <c r="K48" i="45"/>
  <c r="M48" i="45" s="1"/>
  <c r="K49" i="45"/>
  <c r="M49" i="45" s="1"/>
  <c r="K50" i="45"/>
  <c r="M50" i="45" s="1"/>
  <c r="P25" i="45"/>
  <c r="O25" i="45" s="1"/>
  <c r="P26" i="45"/>
  <c r="O26" i="45" s="1"/>
  <c r="U26" i="45" s="1"/>
  <c r="K4" i="30"/>
  <c r="O4" i="30" s="1"/>
  <c r="T33" i="45"/>
  <c r="U33" i="45" s="1"/>
  <c r="O5" i="30"/>
  <c r="M47" i="45" l="1"/>
  <c r="T36" i="45"/>
  <c r="O6" i="30"/>
  <c r="P8" i="30"/>
  <c r="O8" i="30" s="1"/>
  <c r="P38" i="45"/>
  <c r="O38" i="45" s="1"/>
  <c r="M38" i="45"/>
  <c r="P43" i="45"/>
  <c r="O43" i="45" s="1"/>
  <c r="P29" i="45"/>
  <c r="O29" i="45" s="1"/>
  <c r="P45" i="45"/>
  <c r="O45" i="45" s="1"/>
  <c r="P16" i="45"/>
  <c r="O16" i="45" s="1"/>
  <c r="P31" i="45"/>
  <c r="O31" i="45" s="1"/>
  <c r="P22" i="45"/>
  <c r="O22" i="45" s="1"/>
  <c r="U22" i="45" s="1"/>
  <c r="P41" i="45"/>
  <c r="O41" i="45" s="1"/>
  <c r="P27" i="45"/>
  <c r="O27" i="45" s="1"/>
  <c r="U27" i="45" s="1"/>
  <c r="T31" i="45"/>
  <c r="P49" i="45"/>
  <c r="O49" i="45" s="1"/>
  <c r="P35" i="45"/>
  <c r="O35" i="45" s="1"/>
  <c r="P13" i="45"/>
  <c r="O13" i="45" s="1"/>
  <c r="U13" i="45" s="1"/>
  <c r="P30" i="45"/>
  <c r="O30" i="45" s="1"/>
  <c r="P12" i="45"/>
  <c r="O12" i="45" s="1"/>
  <c r="U12" i="45" s="1"/>
  <c r="P46" i="45"/>
  <c r="O46" i="45" s="1"/>
  <c r="P37" i="45"/>
  <c r="O37" i="45" s="1"/>
  <c r="T5" i="45"/>
  <c r="U5" i="45" s="1"/>
  <c r="P50" i="45"/>
  <c r="O50" i="45" s="1"/>
  <c r="P32" i="45"/>
  <c r="O32" i="45" s="1"/>
  <c r="P28" i="45"/>
  <c r="O28" i="45" s="1"/>
  <c r="P23" i="45"/>
  <c r="O23" i="45" s="1"/>
  <c r="U23" i="45" s="1"/>
  <c r="P15" i="45"/>
  <c r="O15" i="45" s="1"/>
  <c r="U15" i="45" s="1"/>
  <c r="P10" i="45"/>
  <c r="O10" i="45" s="1"/>
  <c r="P19" i="45"/>
  <c r="O19" i="45" s="1"/>
  <c r="U19" i="45" s="1"/>
  <c r="T34" i="45"/>
  <c r="U34" i="45" s="1"/>
  <c r="P44" i="45"/>
  <c r="O44" i="45" s="1"/>
  <c r="M14" i="45"/>
  <c r="M12" i="45"/>
  <c r="T9" i="45"/>
  <c r="U9" i="45" s="1"/>
  <c r="T35" i="45"/>
  <c r="T40" i="45"/>
  <c r="U40" i="45" s="1"/>
  <c r="P48" i="45"/>
  <c r="O48" i="45" s="1"/>
  <c r="P34" i="45"/>
  <c r="O34" i="45" s="1"/>
  <c r="P18" i="45"/>
  <c r="O18" i="45" s="1"/>
  <c r="U18" i="45" s="1"/>
  <c r="T50" i="45"/>
  <c r="M13" i="45"/>
  <c r="T48" i="45"/>
  <c r="P24" i="45"/>
  <c r="O24" i="45" s="1"/>
  <c r="P17" i="45"/>
  <c r="O17" i="45" s="1"/>
  <c r="P14" i="45"/>
  <c r="O14" i="45" s="1"/>
  <c r="U14" i="45" s="1"/>
  <c r="M17" i="45"/>
  <c r="U17" i="45" s="1"/>
  <c r="M16" i="45"/>
  <c r="T49" i="45"/>
  <c r="T46" i="45"/>
  <c r="U46" i="45" s="1"/>
  <c r="T45" i="45"/>
  <c r="U45" i="45" s="1"/>
  <c r="M39" i="45"/>
  <c r="T30" i="45"/>
  <c r="U25" i="45"/>
  <c r="T41" i="45"/>
  <c r="U41" i="45" s="1"/>
  <c r="T32" i="45"/>
  <c r="T29" i="45"/>
  <c r="U16" i="45"/>
  <c r="U38" i="45"/>
  <c r="T39" i="45"/>
  <c r="U39" i="45" s="1"/>
  <c r="T37" i="45"/>
  <c r="M15" i="45"/>
  <c r="T6" i="45"/>
  <c r="U6" i="45" s="1"/>
  <c r="M10" i="45"/>
  <c r="U10" i="45" s="1"/>
  <c r="T8" i="45"/>
  <c r="U8" i="45" s="1"/>
  <c r="M24" i="45"/>
  <c r="U24" i="45" s="1"/>
  <c r="M10" i="30"/>
  <c r="P10" i="30"/>
  <c r="O10" i="30" s="1"/>
  <c r="M11" i="30"/>
  <c r="P11" i="30"/>
  <c r="M8" i="30"/>
  <c r="T4" i="30"/>
  <c r="U4" i="30" s="1"/>
  <c r="T5" i="30"/>
  <c r="T7" i="30"/>
  <c r="P9" i="30"/>
  <c r="O9" i="30" s="1"/>
  <c r="O7" i="30"/>
  <c r="M9" i="30"/>
  <c r="M11" i="45"/>
  <c r="T42" i="45"/>
  <c r="U32" i="45" l="1"/>
  <c r="U31" i="45"/>
  <c r="U30" i="45"/>
  <c r="U37" i="45"/>
  <c r="U51" i="45"/>
  <c r="O11" i="30"/>
  <c r="U29" i="30" l="1"/>
</calcChain>
</file>

<file path=xl/sharedStrings.xml><?xml version="1.0" encoding="utf-8"?>
<sst xmlns="http://schemas.openxmlformats.org/spreadsheetml/2006/main" count="190" uniqueCount="79">
  <si>
    <t>S.N</t>
  </si>
  <si>
    <t>TOPLAM</t>
  </si>
  <si>
    <t>SALI</t>
  </si>
  <si>
    <t>TOP</t>
  </si>
  <si>
    <t>AYLIK KARŞILIĞI</t>
  </si>
  <si>
    <t>ÇAR.</t>
  </si>
  <si>
    <t>PER.</t>
  </si>
  <si>
    <t>CUM.</t>
  </si>
  <si>
    <t>PTS.</t>
  </si>
  <si>
    <t>GÖREVİ</t>
  </si>
  <si>
    <t>ADI VE SOYADI</t>
  </si>
  <si>
    <t>ZORUNLU EKDERS GÖREVİ</t>
  </si>
  <si>
    <t>EKDERS TOPLAMI</t>
  </si>
  <si>
    <t>HAFTALIK DERS SAAT S.</t>
  </si>
  <si>
    <t>ÖĞRETMENLERİN GÜNLÜK OKUTTUĞU DERS SAAT SAYISI</t>
  </si>
  <si>
    <t>DERS NİTELİĞİNDE YÖNETİM GÖREVİ</t>
  </si>
  <si>
    <t>İSTEĞE BAĞLI EKDERS GÖREVİ</t>
  </si>
  <si>
    <t>ÖĞRENCİ SOSYAL VE KİŞİLİK HİZMETLERİ</t>
  </si>
  <si>
    <t>HAZIRLIK VE PLANLAMA GÖREVİ</t>
  </si>
  <si>
    <t>KALAN EKDERS</t>
  </si>
  <si>
    <t>T.C.</t>
  </si>
  <si>
    <t>Konu :Toplu Ücret Onayı</t>
  </si>
  <si>
    <t>Okul Müdürü</t>
  </si>
  <si>
    <t>Müdür Yrd.</t>
  </si>
  <si>
    <t>Branş Öğretmeni</t>
  </si>
  <si>
    <t>İlköğretim Okulları İçin</t>
  </si>
  <si>
    <t xml:space="preserve">Okul Müdürü </t>
  </si>
  <si>
    <t>Müdür Baş  Yrd.</t>
  </si>
  <si>
    <t>Rehber Öğretmen</t>
  </si>
  <si>
    <t>sınıf öğretmeni</t>
  </si>
  <si>
    <t>Liseler</t>
  </si>
  <si>
    <t>Pansiyonlu Okullar-(İlköğrt.+Lise)</t>
  </si>
  <si>
    <t>Öğretmen</t>
  </si>
  <si>
    <t>Anadolu Liseleri</t>
  </si>
  <si>
    <t>Meslek Liseleri (Tam Gün Tam Yıl)</t>
  </si>
  <si>
    <t>Atalöye ve Labrt.Öğrt.</t>
  </si>
  <si>
    <t>Koordinatör Öğretmen (Tam Gün Tam Yıl)</t>
  </si>
  <si>
    <t>Koordinatör Öğretmen Yıl süresince devam eder (Tam Gün Tam Yıl Olduğu için.)</t>
  </si>
  <si>
    <t>Meslek Eğitim Merkezi</t>
  </si>
  <si>
    <t>Koordinatör Öğretmen</t>
  </si>
  <si>
    <t>Halk Eğitim Merkezi</t>
  </si>
  <si>
    <t>Okul Müdürü ( Tam Gün Tam Yıl)</t>
  </si>
  <si>
    <t>Kurs Öğretmenleri</t>
  </si>
  <si>
    <t>Okuma-Yazma Kurs Öğrt.</t>
  </si>
  <si>
    <t>Öğretmenevi</t>
  </si>
  <si>
    <t>Müdür</t>
  </si>
  <si>
    <t xml:space="preserve">Sayı  :841/ </t>
  </si>
  <si>
    <t>……………..…………... Müdürlüğü</t>
  </si>
  <si>
    <t>………………………..</t>
  </si>
  <si>
    <t>Sınıf Öğretmeni</t>
  </si>
  <si>
    <t>Okul Öncesi Öğretmeni</t>
  </si>
  <si>
    <t>Din Kültürü Ve Ahlak Bilgisi</t>
  </si>
  <si>
    <t>Fen Ve Teknoloji Öğrt.</t>
  </si>
  <si>
    <t>HAKKARİ VALİLİĞİ</t>
  </si>
  <si>
    <t>2015/2016 EĞİTİM ÖĞRETİM YILI TOPLU ÜCRET ONAYI</t>
  </si>
  <si>
    <t>İL MİLLİ EĞİTİM MÜDÜRLÜĞÜNE</t>
  </si>
  <si>
    <t>VALİLİK MAKAMINA</t>
  </si>
  <si>
    <t>…………………</t>
  </si>
  <si>
    <t xml:space="preserve"> İl Milli Eğitim Şube Müdürü</t>
  </si>
  <si>
    <t>Mustafa KIZILKAYA</t>
  </si>
  <si>
    <t>Vali a.</t>
  </si>
  <si>
    <t>İl Milli Eğitim Müdürü</t>
  </si>
  <si>
    <t xml:space="preserve">OLUR </t>
  </si>
  <si>
    <t>Veysel DURGUN</t>
  </si>
  <si>
    <t>Yukarıda  durumları bildirilen  Öğretmen ve Yöneticilere ait ders ücretleri hususlarında Bakanlar Kurulunun "Milli Eğitim Bakanlığı Öğretmen ve Yöneticilerin Ders Ücretlerine İlişkin Esaslar" hakkındaki kararları</t>
  </si>
  <si>
    <t>hükümleri gereğince Ek Ders okutmalarını Olurlarınıza arz ederim.</t>
  </si>
  <si>
    <t xml:space="preserve">hükümleri gereğince  .../.../20... tarihinden itibaren görev olarak  verilecek dersleri okutmaları ve her saat için Öğretmenlere.............TL.üzerinden ekders ücreti ödenmesini, Olurlarınıza arz ederim.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</si>
  <si>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hakkındaki kararları hükümleri gereğince  .../.../20... tarihinden itibaren görev olarak  verilecek dersleri okutmaları ve her saat için Öğretmenlere.............TL.üzerinden ekders ücreti ödenmesini, Olurlarınıza arz ederim.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</si>
  <si>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.…./…../2016</t>
  </si>
  <si>
    <t>hükümleri gereğince Ek Ders okutmalarını ve ücret ödenmesini Olurlarınıza arz ederim.</t>
  </si>
  <si>
    <t>Pansiyon Müdür Yrd.</t>
  </si>
  <si>
    <t>Müdür Yrd.(Geçici)</t>
  </si>
  <si>
    <t>Müdür Yrd.(Vekalet)</t>
  </si>
  <si>
    <t xml:space="preserve">Sayı  : </t>
  </si>
  <si>
    <t>NÖBET GÖREVİ</t>
  </si>
  <si>
    <t>İKİLİ EĞİTİM YAPILAN OKUL</t>
  </si>
  <si>
    <t>İKİLİ ÖĞRETİM YAPILAN OKUL</t>
  </si>
  <si>
    <t xml:space="preserve">         Yukarıda  durumları bildirilen ….. Öğretmen ve Yöneticiye  01/12//2006 Tarih ve 26378 Sayılı Bakanlar Kurulunun "Milli Eğitim Bakanlığı Öğretmen ve Yöneticilerin Ders Ücretlerine İlişkin Esaslar" hakkındaki kararları </t>
  </si>
  <si>
    <t xml:space="preserve">         Yukarıda  durumları bildirilen ….. Öğretmen ve Yöneticiye  01/12//2006 Tarih ve 26378 Sayılı Bakanlar Kurulunun "Milli Eğitim Bakanlığı Öğretmen ve Yöneticilerin Ders Ücretlerine İlişkin Esaslar"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</si>
</sst>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10"/>
      <color indexed="4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5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indexed="5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justify"/>
    </xf>
  </cellStyleXfs>
  <cellXfs count="87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Fill="1"/>
    <xf numFmtId="0" fontId="10" fillId="0" borderId="1" xfId="1" applyFont="1" applyFill="1" applyBorder="1" applyAlignment="1">
      <alignment horizontal="left" vertical="justify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3" fillId="4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/>
    <xf numFmtId="0" fontId="7" fillId="0" borderId="0" xfId="0" applyFont="1" applyFill="1" applyAlignment="1"/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1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6" borderId="1" xfId="0" applyFont="1" applyFill="1" applyBorder="1"/>
    <xf numFmtId="0" fontId="10" fillId="6" borderId="1" xfId="1" applyFont="1" applyFill="1" applyBorder="1" applyAlignment="1">
      <alignment horizontal="left" vertical="justify"/>
    </xf>
    <xf numFmtId="0" fontId="10" fillId="6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4" fontId="7" fillId="0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5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distributed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distributed"/>
    </xf>
    <xf numFmtId="0" fontId="7" fillId="0" borderId="5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distributed"/>
    </xf>
    <xf numFmtId="0" fontId="7" fillId="0" borderId="16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2">
    <cellStyle name="Normal" xfId="0" builtinId="0"/>
    <cellStyle name="Normal_EKDER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kkari.meb.gov.tr/SERAY/HTY/Maa&#351;lar/HTY(Ocak%2020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_G_İnd"/>
      <sheetName val="Ek_ders_Tah."/>
      <sheetName val="Ek_Ders_Banka"/>
      <sheetName val="Ek_Ders_Bordro"/>
      <sheetName val="Ek_Ders_Puantaj"/>
      <sheetName val="Ana_Menü"/>
      <sheetName val="G_Ver_Mat"/>
      <sheetName val="Eczaneler2"/>
      <sheetName val="Rapor3"/>
      <sheetName val="Banka Listesi5"/>
      <sheetName val="160 Milyon"/>
      <sheetName val="Bilgi_Girişi1"/>
      <sheetName val="Türk_Eğit_Sen"/>
      <sheetName val="Eğit_Bir_Sen"/>
      <sheetName val="Eğit_Sen"/>
      <sheetName val="Bordro4"/>
      <sheetName val="Oyak"/>
      <sheetName val="İlksan"/>
      <sheetName val="Per_Bil"/>
      <sheetName val="Hesaplama"/>
      <sheetName val="Yeni Tahakkuk"/>
      <sheetName val="Tahakkuk"/>
    </sheetNames>
    <sheetDataSet>
      <sheetData sheetId="0"/>
      <sheetData sheetId="1"/>
      <sheetData sheetId="2"/>
      <sheetData sheetId="3"/>
      <sheetData sheetId="4"/>
      <sheetData sheetId="5">
        <row r="63">
          <cell r="D63">
            <v>2004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L13">
            <v>50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83"/>
  <sheetViews>
    <sheetView zoomScaleNormal="100" workbookViewId="0">
      <pane ySplit="3" topLeftCell="A4" activePane="bottomLeft" state="frozen"/>
      <selection pane="bottomLeft" activeCell="J14" sqref="J14"/>
    </sheetView>
  </sheetViews>
  <sheetFormatPr defaultRowHeight="15" x14ac:dyDescent="0.25"/>
  <cols>
    <col min="1" max="1" width="4" style="7" customWidth="1"/>
    <col min="2" max="2" width="3.42578125" style="7" hidden="1" customWidth="1"/>
    <col min="3" max="3" width="0.140625" style="7" hidden="1" customWidth="1"/>
    <col min="4" max="4" width="43.85546875" style="7" customWidth="1"/>
    <col min="5" max="5" width="47.28515625" style="7" customWidth="1"/>
    <col min="6" max="16" width="10.5703125" style="7" customWidth="1"/>
    <col min="17" max="18" width="10.5703125" style="36" customWidth="1"/>
    <col min="19" max="21" width="10.5703125" style="7" customWidth="1"/>
    <col min="22" max="16384" width="9.140625" style="7"/>
  </cols>
  <sheetData>
    <row r="1" spans="1:21" ht="27" customHeight="1" x14ac:dyDescent="0.2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45" customHeight="1" x14ac:dyDescent="0.25">
      <c r="A2" s="66" t="s">
        <v>0</v>
      </c>
      <c r="B2" s="49"/>
      <c r="C2" s="49"/>
      <c r="D2" s="66" t="s">
        <v>10</v>
      </c>
      <c r="E2" s="64" t="s">
        <v>9</v>
      </c>
      <c r="F2" s="64" t="s">
        <v>14</v>
      </c>
      <c r="G2" s="64"/>
      <c r="H2" s="64"/>
      <c r="I2" s="64"/>
      <c r="J2" s="64"/>
      <c r="K2" s="50" t="s">
        <v>13</v>
      </c>
      <c r="L2" s="65" t="s">
        <v>4</v>
      </c>
      <c r="M2" s="65" t="s">
        <v>19</v>
      </c>
      <c r="N2" s="65" t="s">
        <v>15</v>
      </c>
      <c r="O2" s="65" t="s">
        <v>11</v>
      </c>
      <c r="P2" s="65" t="s">
        <v>16</v>
      </c>
      <c r="Q2" s="65" t="s">
        <v>74</v>
      </c>
      <c r="R2" s="65" t="s">
        <v>75</v>
      </c>
      <c r="S2" s="65" t="s">
        <v>17</v>
      </c>
      <c r="T2" s="65" t="s">
        <v>18</v>
      </c>
      <c r="U2" s="65" t="s">
        <v>12</v>
      </c>
    </row>
    <row r="3" spans="1:21" ht="33.75" customHeight="1" x14ac:dyDescent="0.25">
      <c r="A3" s="66"/>
      <c r="B3" s="49"/>
      <c r="C3" s="49"/>
      <c r="D3" s="66"/>
      <c r="E3" s="64"/>
      <c r="F3" s="51" t="s">
        <v>8</v>
      </c>
      <c r="G3" s="51" t="s">
        <v>2</v>
      </c>
      <c r="H3" s="51" t="s">
        <v>5</v>
      </c>
      <c r="I3" s="51" t="s">
        <v>6</v>
      </c>
      <c r="J3" s="51" t="s">
        <v>7</v>
      </c>
      <c r="K3" s="52" t="s">
        <v>3</v>
      </c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4.1" customHeight="1" x14ac:dyDescent="0.25">
      <c r="A4" s="15">
        <v>1</v>
      </c>
      <c r="B4" s="53"/>
      <c r="C4" s="8"/>
      <c r="D4" s="9" t="s">
        <v>25</v>
      </c>
      <c r="E4" s="9" t="s">
        <v>26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f t="shared" ref="K4:K29" si="0">SUM(F4:J4)</f>
        <v>0</v>
      </c>
      <c r="L4" s="10">
        <v>6</v>
      </c>
      <c r="M4" s="10">
        <v>0</v>
      </c>
      <c r="N4" s="10">
        <v>20</v>
      </c>
      <c r="O4" s="10">
        <v>0</v>
      </c>
      <c r="P4" s="10">
        <v>0</v>
      </c>
      <c r="Q4" s="39">
        <v>0</v>
      </c>
      <c r="R4" s="39">
        <v>2</v>
      </c>
      <c r="S4" s="10">
        <v>0</v>
      </c>
      <c r="T4" s="10">
        <v>0</v>
      </c>
      <c r="U4" s="10">
        <f t="shared" ref="U4:U9" si="1">SUM(N4:T4)</f>
        <v>22</v>
      </c>
    </row>
    <row r="5" spans="1:21" ht="14.1" customHeight="1" x14ac:dyDescent="0.25">
      <c r="A5" s="15">
        <v>2</v>
      </c>
      <c r="B5" s="53"/>
      <c r="C5" s="8"/>
      <c r="D5" s="9" t="s">
        <v>25</v>
      </c>
      <c r="E5" s="9" t="s">
        <v>27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f t="shared" si="0"/>
        <v>0</v>
      </c>
      <c r="L5" s="10">
        <v>6</v>
      </c>
      <c r="M5" s="10">
        <v>0</v>
      </c>
      <c r="N5" s="10">
        <v>20</v>
      </c>
      <c r="O5" s="10">
        <f t="shared" ref="O5:O18" si="2">IF(((K5-24)+(9-P5))&lt;0,0,((K5-24)+(9-P5)))</f>
        <v>0</v>
      </c>
      <c r="P5" s="10">
        <f t="shared" ref="P5:P18" si="3">IF((K5-21)&lt;0,0,(K5-21))</f>
        <v>0</v>
      </c>
      <c r="Q5" s="39">
        <v>2</v>
      </c>
      <c r="R5" s="39">
        <v>2</v>
      </c>
      <c r="S5" s="10">
        <v>0</v>
      </c>
      <c r="T5" s="10">
        <f t="shared" ref="T5:T18" si="4">ROUNDDOWN(K5/10,0)</f>
        <v>0</v>
      </c>
      <c r="U5" s="10">
        <f t="shared" si="1"/>
        <v>24</v>
      </c>
    </row>
    <row r="6" spans="1:21" ht="14.1" customHeight="1" x14ac:dyDescent="0.25">
      <c r="A6" s="15">
        <v>3</v>
      </c>
      <c r="B6" s="53"/>
      <c r="C6" s="8"/>
      <c r="D6" s="9" t="s">
        <v>25</v>
      </c>
      <c r="E6" s="9" t="s">
        <v>23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f t="shared" si="0"/>
        <v>0</v>
      </c>
      <c r="L6" s="10">
        <v>6</v>
      </c>
      <c r="M6" s="10">
        <v>0</v>
      </c>
      <c r="N6" s="10">
        <v>18</v>
      </c>
      <c r="O6" s="10">
        <f t="shared" si="2"/>
        <v>0</v>
      </c>
      <c r="P6" s="10">
        <f t="shared" si="3"/>
        <v>0</v>
      </c>
      <c r="Q6" s="39">
        <v>2</v>
      </c>
      <c r="R6" s="39">
        <v>2</v>
      </c>
      <c r="S6" s="10">
        <v>0</v>
      </c>
      <c r="T6" s="10">
        <f t="shared" si="4"/>
        <v>0</v>
      </c>
      <c r="U6" s="10">
        <f t="shared" si="1"/>
        <v>22</v>
      </c>
    </row>
    <row r="7" spans="1:21" ht="14.1" customHeight="1" x14ac:dyDescent="0.25">
      <c r="A7" s="15">
        <v>4</v>
      </c>
      <c r="B7" s="53"/>
      <c r="C7" s="8"/>
      <c r="D7" s="9" t="s">
        <v>25</v>
      </c>
      <c r="E7" s="9" t="s">
        <v>23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f t="shared" si="0"/>
        <v>0</v>
      </c>
      <c r="L7" s="10">
        <v>6</v>
      </c>
      <c r="M7" s="10">
        <v>0</v>
      </c>
      <c r="N7" s="10">
        <v>18</v>
      </c>
      <c r="O7" s="10">
        <v>0</v>
      </c>
      <c r="P7" s="10">
        <v>0</v>
      </c>
      <c r="Q7" s="39">
        <v>2</v>
      </c>
      <c r="R7" s="39">
        <v>2</v>
      </c>
      <c r="S7" s="10">
        <v>0</v>
      </c>
      <c r="T7" s="10">
        <f>ROUNDDOWN(K7/10,0)</f>
        <v>0</v>
      </c>
      <c r="U7" s="10">
        <f t="shared" si="1"/>
        <v>22</v>
      </c>
    </row>
    <row r="8" spans="1:21" ht="14.1" customHeight="1" x14ac:dyDescent="0.25">
      <c r="A8" s="15">
        <v>5</v>
      </c>
      <c r="B8" s="53"/>
      <c r="C8" s="8"/>
      <c r="D8" s="9" t="s">
        <v>25</v>
      </c>
      <c r="E8" s="9" t="s">
        <v>23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v>6</v>
      </c>
      <c r="M8" s="10">
        <v>0</v>
      </c>
      <c r="N8" s="10">
        <v>18</v>
      </c>
      <c r="O8" s="10">
        <f>IF(((K8-24)+(9-P8))&lt;0,0,((K8-24)+(9-P8)))</f>
        <v>0</v>
      </c>
      <c r="P8" s="10">
        <f>IF((K8-21)&lt;0,0,(K8-21))</f>
        <v>0</v>
      </c>
      <c r="Q8" s="39">
        <v>2</v>
      </c>
      <c r="R8" s="39">
        <v>2</v>
      </c>
      <c r="S8" s="10">
        <v>0</v>
      </c>
      <c r="T8" s="10">
        <f>ROUNDDOWN(K8/10,0)</f>
        <v>0</v>
      </c>
      <c r="U8" s="10">
        <f t="shared" si="1"/>
        <v>22</v>
      </c>
    </row>
    <row r="9" spans="1:21" ht="14.1" customHeight="1" x14ac:dyDescent="0.25">
      <c r="A9" s="15">
        <v>6</v>
      </c>
      <c r="B9" s="53"/>
      <c r="C9" s="8"/>
      <c r="D9" s="9" t="s">
        <v>25</v>
      </c>
      <c r="E9" s="9" t="s">
        <v>28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10">
        <v>0</v>
      </c>
      <c r="N9" s="10">
        <v>18</v>
      </c>
      <c r="O9" s="10">
        <f>IF(((K9-24)+(9-P9))&lt;0,0,((K9-24)+(9-P9)))</f>
        <v>0</v>
      </c>
      <c r="P9" s="10">
        <f>IF((K9-21)&lt;0,0,(K9-21))</f>
        <v>0</v>
      </c>
      <c r="Q9" s="40">
        <v>0</v>
      </c>
      <c r="R9" s="39">
        <v>0</v>
      </c>
      <c r="S9" s="10">
        <v>0</v>
      </c>
      <c r="T9" s="10">
        <f>ROUNDDOWN(K9/10,0)</f>
        <v>0</v>
      </c>
      <c r="U9" s="10">
        <f t="shared" si="1"/>
        <v>18</v>
      </c>
    </row>
    <row r="10" spans="1:21" ht="14.1" customHeight="1" x14ac:dyDescent="0.25">
      <c r="A10" s="15">
        <v>7</v>
      </c>
      <c r="B10" s="53"/>
      <c r="C10" s="8"/>
      <c r="D10" s="9" t="s">
        <v>25</v>
      </c>
      <c r="E10" s="9" t="s">
        <v>29</v>
      </c>
      <c r="F10" s="10">
        <v>6</v>
      </c>
      <c r="G10" s="10">
        <v>6</v>
      </c>
      <c r="H10" s="10">
        <v>6</v>
      </c>
      <c r="I10" s="10">
        <v>6</v>
      </c>
      <c r="J10" s="10">
        <v>6</v>
      </c>
      <c r="K10" s="10">
        <f t="shared" si="0"/>
        <v>30</v>
      </c>
      <c r="L10" s="10">
        <v>18</v>
      </c>
      <c r="M10" s="10">
        <f t="shared" ref="M10:M17" si="5">K10-L10</f>
        <v>12</v>
      </c>
      <c r="N10" s="10">
        <v>0</v>
      </c>
      <c r="O10" s="10">
        <f t="shared" si="2"/>
        <v>6</v>
      </c>
      <c r="P10" s="10">
        <f t="shared" si="3"/>
        <v>9</v>
      </c>
      <c r="Q10" s="39">
        <v>2</v>
      </c>
      <c r="R10" s="39">
        <v>0</v>
      </c>
      <c r="S10" s="10">
        <v>0</v>
      </c>
      <c r="T10" s="10">
        <f t="shared" si="4"/>
        <v>3</v>
      </c>
      <c r="U10" s="10">
        <f>SUM(S10:T10)+M10</f>
        <v>15</v>
      </c>
    </row>
    <row r="11" spans="1:21" ht="14.1" customHeight="1" x14ac:dyDescent="0.25">
      <c r="A11" s="15">
        <v>8</v>
      </c>
      <c r="B11" s="53"/>
      <c r="C11" s="8"/>
      <c r="D11" s="11" t="s">
        <v>30</v>
      </c>
      <c r="E11" s="11" t="s">
        <v>26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2">
        <v>0</v>
      </c>
      <c r="M11" s="12">
        <f t="shared" si="5"/>
        <v>0</v>
      </c>
      <c r="N11" s="12">
        <v>20</v>
      </c>
      <c r="O11" s="12">
        <v>0</v>
      </c>
      <c r="P11" s="12">
        <v>0</v>
      </c>
      <c r="Q11" s="41">
        <v>0</v>
      </c>
      <c r="R11" s="42"/>
      <c r="S11" s="12">
        <v>0</v>
      </c>
      <c r="T11" s="12">
        <f t="shared" si="4"/>
        <v>0</v>
      </c>
      <c r="U11" s="12">
        <f t="shared" ref="U11:U16" si="6">SUM(N11:T11)</f>
        <v>20</v>
      </c>
    </row>
    <row r="12" spans="1:21" ht="14.1" customHeight="1" x14ac:dyDescent="0.25">
      <c r="A12" s="15">
        <v>9</v>
      </c>
      <c r="B12" s="53"/>
      <c r="C12" s="8"/>
      <c r="D12" s="11" t="s">
        <v>30</v>
      </c>
      <c r="E12" s="11" t="s">
        <v>27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2">
        <v>0</v>
      </c>
      <c r="M12" s="12">
        <f t="shared" si="5"/>
        <v>0</v>
      </c>
      <c r="N12" s="12">
        <v>20</v>
      </c>
      <c r="O12" s="12">
        <f t="shared" si="2"/>
        <v>0</v>
      </c>
      <c r="P12" s="12">
        <f t="shared" si="3"/>
        <v>0</v>
      </c>
      <c r="Q12" s="41">
        <v>2</v>
      </c>
      <c r="R12" s="41"/>
      <c r="S12" s="12">
        <v>0</v>
      </c>
      <c r="T12" s="12">
        <f t="shared" si="4"/>
        <v>0</v>
      </c>
      <c r="U12" s="12">
        <f t="shared" si="6"/>
        <v>22</v>
      </c>
    </row>
    <row r="13" spans="1:21" ht="14.1" customHeight="1" x14ac:dyDescent="0.25">
      <c r="A13" s="15">
        <v>10</v>
      </c>
      <c r="B13" s="53"/>
      <c r="C13" s="8"/>
      <c r="D13" s="11" t="s">
        <v>30</v>
      </c>
      <c r="E13" s="11" t="s">
        <v>23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2">
        <v>0</v>
      </c>
      <c r="M13" s="12">
        <f t="shared" si="5"/>
        <v>0</v>
      </c>
      <c r="N13" s="12">
        <v>18</v>
      </c>
      <c r="O13" s="12">
        <f t="shared" si="2"/>
        <v>0</v>
      </c>
      <c r="P13" s="12">
        <f t="shared" si="3"/>
        <v>0</v>
      </c>
      <c r="Q13" s="41">
        <v>2</v>
      </c>
      <c r="R13" s="41"/>
      <c r="S13" s="12">
        <v>0</v>
      </c>
      <c r="T13" s="12">
        <f t="shared" si="4"/>
        <v>0</v>
      </c>
      <c r="U13" s="12">
        <f t="shared" si="6"/>
        <v>20</v>
      </c>
    </row>
    <row r="14" spans="1:21" ht="14.1" customHeight="1" x14ac:dyDescent="0.25">
      <c r="A14" s="15">
        <v>11</v>
      </c>
      <c r="B14" s="53"/>
      <c r="C14" s="8"/>
      <c r="D14" s="11" t="s">
        <v>30</v>
      </c>
      <c r="E14" s="11" t="s">
        <v>23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2">
        <v>0</v>
      </c>
      <c r="M14" s="12">
        <f t="shared" si="5"/>
        <v>0</v>
      </c>
      <c r="N14" s="12">
        <v>18</v>
      </c>
      <c r="O14" s="12">
        <f t="shared" si="2"/>
        <v>0</v>
      </c>
      <c r="P14" s="12">
        <f t="shared" si="3"/>
        <v>0</v>
      </c>
      <c r="Q14" s="41">
        <v>2</v>
      </c>
      <c r="R14" s="41"/>
      <c r="S14" s="12">
        <v>0</v>
      </c>
      <c r="T14" s="12">
        <f t="shared" si="4"/>
        <v>0</v>
      </c>
      <c r="U14" s="12">
        <f t="shared" si="6"/>
        <v>20</v>
      </c>
    </row>
    <row r="15" spans="1:21" ht="14.1" customHeight="1" x14ac:dyDescent="0.25">
      <c r="A15" s="15">
        <v>12</v>
      </c>
      <c r="B15" s="53"/>
      <c r="C15" s="8"/>
      <c r="D15" s="11" t="s">
        <v>30</v>
      </c>
      <c r="E15" s="11" t="s">
        <v>23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2">
        <v>0</v>
      </c>
      <c r="M15" s="12">
        <f t="shared" si="5"/>
        <v>0</v>
      </c>
      <c r="N15" s="12">
        <v>18</v>
      </c>
      <c r="O15" s="12">
        <f t="shared" si="2"/>
        <v>0</v>
      </c>
      <c r="P15" s="12">
        <f t="shared" si="3"/>
        <v>0</v>
      </c>
      <c r="Q15" s="41">
        <v>2</v>
      </c>
      <c r="R15" s="41"/>
      <c r="S15" s="12">
        <v>0</v>
      </c>
      <c r="T15" s="12">
        <f t="shared" si="4"/>
        <v>0</v>
      </c>
      <c r="U15" s="12">
        <f t="shared" si="6"/>
        <v>20</v>
      </c>
    </row>
    <row r="16" spans="1:21" ht="14.1" customHeight="1" x14ac:dyDescent="0.25">
      <c r="A16" s="15">
        <v>13</v>
      </c>
      <c r="B16" s="53"/>
      <c r="C16" s="8"/>
      <c r="D16" s="11" t="s">
        <v>30</v>
      </c>
      <c r="E16" s="11" t="s">
        <v>28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v>0</v>
      </c>
      <c r="M16" s="12">
        <f t="shared" si="5"/>
        <v>0</v>
      </c>
      <c r="N16" s="12">
        <v>18</v>
      </c>
      <c r="O16" s="12">
        <f t="shared" si="2"/>
        <v>0</v>
      </c>
      <c r="P16" s="12">
        <f t="shared" si="3"/>
        <v>0</v>
      </c>
      <c r="Q16" s="41">
        <v>0</v>
      </c>
      <c r="R16" s="41"/>
      <c r="S16" s="12">
        <v>0</v>
      </c>
      <c r="T16" s="12">
        <f t="shared" si="4"/>
        <v>0</v>
      </c>
      <c r="U16" s="12">
        <f t="shared" si="6"/>
        <v>18</v>
      </c>
    </row>
    <row r="17" spans="1:21" ht="14.1" customHeight="1" x14ac:dyDescent="0.25">
      <c r="A17" s="15">
        <v>14</v>
      </c>
      <c r="B17" s="53"/>
      <c r="C17" s="8"/>
      <c r="D17" s="11" t="s">
        <v>30</v>
      </c>
      <c r="E17" s="11" t="s">
        <v>24</v>
      </c>
      <c r="F17" s="12">
        <v>6</v>
      </c>
      <c r="G17" s="12">
        <v>6</v>
      </c>
      <c r="H17" s="12">
        <v>6</v>
      </c>
      <c r="I17" s="12">
        <v>6</v>
      </c>
      <c r="J17" s="12">
        <v>6</v>
      </c>
      <c r="K17" s="12">
        <f t="shared" si="0"/>
        <v>30</v>
      </c>
      <c r="L17" s="12">
        <v>15</v>
      </c>
      <c r="M17" s="12">
        <f t="shared" si="5"/>
        <v>15</v>
      </c>
      <c r="N17" s="12">
        <v>0</v>
      </c>
      <c r="O17" s="12">
        <f t="shared" si="2"/>
        <v>6</v>
      </c>
      <c r="P17" s="12">
        <f t="shared" si="3"/>
        <v>9</v>
      </c>
      <c r="Q17" s="41">
        <v>2</v>
      </c>
      <c r="R17" s="41"/>
      <c r="S17" s="12">
        <v>2</v>
      </c>
      <c r="T17" s="12">
        <f t="shared" si="4"/>
        <v>3</v>
      </c>
      <c r="U17" s="12">
        <f>SUM(S17:T17)+M17</f>
        <v>20</v>
      </c>
    </row>
    <row r="18" spans="1:21" ht="14.1" customHeight="1" x14ac:dyDescent="0.25">
      <c r="A18" s="15">
        <v>15</v>
      </c>
      <c r="B18" s="32"/>
      <c r="C18" s="33"/>
      <c r="D18" s="32" t="s">
        <v>31</v>
      </c>
      <c r="E18" s="32" t="s">
        <v>26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f t="shared" si="0"/>
        <v>0</v>
      </c>
      <c r="L18" s="34">
        <v>6</v>
      </c>
      <c r="M18" s="34">
        <v>0</v>
      </c>
      <c r="N18" s="34">
        <v>30</v>
      </c>
      <c r="O18" s="34">
        <f t="shared" si="2"/>
        <v>0</v>
      </c>
      <c r="P18" s="34">
        <f t="shared" si="3"/>
        <v>0</v>
      </c>
      <c r="Q18" s="42"/>
      <c r="R18" s="42"/>
      <c r="S18" s="34">
        <v>0</v>
      </c>
      <c r="T18" s="34">
        <f t="shared" si="4"/>
        <v>0</v>
      </c>
      <c r="U18" s="34">
        <f t="shared" ref="U18:U23" si="7">SUM(N18:T18)</f>
        <v>30</v>
      </c>
    </row>
    <row r="19" spans="1:21" ht="14.1" customHeight="1" x14ac:dyDescent="0.25">
      <c r="A19" s="15">
        <v>16</v>
      </c>
      <c r="B19" s="32"/>
      <c r="C19" s="33"/>
      <c r="D19" s="32" t="s">
        <v>31</v>
      </c>
      <c r="E19" s="32" t="s">
        <v>27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f t="shared" si="0"/>
        <v>0</v>
      </c>
      <c r="L19" s="34">
        <v>6</v>
      </c>
      <c r="M19" s="34">
        <v>0</v>
      </c>
      <c r="N19" s="34">
        <v>30</v>
      </c>
      <c r="O19" s="34">
        <f t="shared" ref="O19:O37" si="8">IF(((K19-24)+(9-P19))&lt;0,0,((K19-24)+(9-P19)))</f>
        <v>0</v>
      </c>
      <c r="P19" s="34">
        <f t="shared" ref="P19:P37" si="9">IF((K19-21)&lt;0,0,(K19-21))</f>
        <v>0</v>
      </c>
      <c r="Q19" s="34"/>
      <c r="R19" s="34"/>
      <c r="S19" s="34">
        <v>0</v>
      </c>
      <c r="T19" s="34">
        <f t="shared" ref="T19:T37" si="10">ROUNDDOWN(K19/10,0)</f>
        <v>0</v>
      </c>
      <c r="U19" s="34">
        <f t="shared" si="7"/>
        <v>30</v>
      </c>
    </row>
    <row r="20" spans="1:21" ht="14.1" customHeight="1" x14ac:dyDescent="0.25">
      <c r="A20" s="15">
        <v>17</v>
      </c>
      <c r="B20" s="32"/>
      <c r="C20" s="32"/>
      <c r="D20" s="32" t="s">
        <v>31</v>
      </c>
      <c r="E20" s="32" t="s">
        <v>70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f>SUM(F20:J20)</f>
        <v>0</v>
      </c>
      <c r="L20" s="34">
        <v>6</v>
      </c>
      <c r="M20" s="34">
        <v>0</v>
      </c>
      <c r="N20" s="34">
        <v>28</v>
      </c>
      <c r="O20" s="34">
        <f>IF(((K20-24)+(9-P20))&lt;0,0,((K20-24)+(9-P20)))</f>
        <v>0</v>
      </c>
      <c r="P20" s="34">
        <f>IF((K20-21)&lt;0,0,(K20-21))</f>
        <v>0</v>
      </c>
      <c r="Q20" s="34"/>
      <c r="R20" s="34"/>
      <c r="S20" s="34">
        <v>1</v>
      </c>
      <c r="T20" s="34">
        <f>ROUNDDOWN(K20/10,0)</f>
        <v>0</v>
      </c>
      <c r="U20" s="34">
        <v>28</v>
      </c>
    </row>
    <row r="21" spans="1:21" ht="14.1" customHeight="1" x14ac:dyDescent="0.25">
      <c r="A21" s="15">
        <v>18</v>
      </c>
      <c r="B21" s="32"/>
      <c r="C21" s="32"/>
      <c r="D21" s="32" t="s">
        <v>31</v>
      </c>
      <c r="E21" s="32" t="s">
        <v>71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f>SUM(F21:J21)</f>
        <v>0</v>
      </c>
      <c r="L21" s="34">
        <v>6</v>
      </c>
      <c r="M21" s="34">
        <v>0</v>
      </c>
      <c r="N21" s="34">
        <v>18</v>
      </c>
      <c r="O21" s="34">
        <f>IF(((K21-24)+(9-P21))&lt;0,0,((K21-24)+(9-P21)))</f>
        <v>0</v>
      </c>
      <c r="P21" s="34">
        <f>IF((K21-21)&lt;0,0,(K21-21))</f>
        <v>0</v>
      </c>
      <c r="Q21" s="34"/>
      <c r="R21" s="34"/>
      <c r="S21" s="34">
        <v>2</v>
      </c>
      <c r="T21" s="34">
        <f>ROUNDDOWN(K21/10,0)</f>
        <v>0</v>
      </c>
      <c r="U21" s="34">
        <v>18</v>
      </c>
    </row>
    <row r="22" spans="1:21" ht="14.1" customHeight="1" x14ac:dyDescent="0.25">
      <c r="A22" s="15">
        <v>19</v>
      </c>
      <c r="B22" s="32"/>
      <c r="C22" s="33"/>
      <c r="D22" s="32" t="s">
        <v>31</v>
      </c>
      <c r="E22" s="32" t="s">
        <v>72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f t="shared" si="0"/>
        <v>0</v>
      </c>
      <c r="L22" s="34">
        <v>6</v>
      </c>
      <c r="M22" s="34">
        <v>0</v>
      </c>
      <c r="N22" s="34">
        <v>22</v>
      </c>
      <c r="O22" s="34">
        <f t="shared" si="8"/>
        <v>0</v>
      </c>
      <c r="P22" s="34">
        <f t="shared" si="9"/>
        <v>0</v>
      </c>
      <c r="Q22" s="34"/>
      <c r="R22" s="34"/>
      <c r="S22" s="34">
        <v>0</v>
      </c>
      <c r="T22" s="34">
        <f t="shared" si="10"/>
        <v>0</v>
      </c>
      <c r="U22" s="34">
        <f t="shared" si="7"/>
        <v>22</v>
      </c>
    </row>
    <row r="23" spans="1:21" ht="14.1" customHeight="1" x14ac:dyDescent="0.25">
      <c r="A23" s="15">
        <v>20</v>
      </c>
      <c r="B23" s="32"/>
      <c r="C23" s="33"/>
      <c r="D23" s="32" t="s">
        <v>31</v>
      </c>
      <c r="E23" s="32" t="s">
        <v>23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f t="shared" si="0"/>
        <v>0</v>
      </c>
      <c r="L23" s="34">
        <v>6</v>
      </c>
      <c r="M23" s="34">
        <v>0</v>
      </c>
      <c r="N23" s="34">
        <v>22</v>
      </c>
      <c r="O23" s="34">
        <f t="shared" si="8"/>
        <v>0</v>
      </c>
      <c r="P23" s="34">
        <f t="shared" si="9"/>
        <v>0</v>
      </c>
      <c r="Q23" s="34"/>
      <c r="R23" s="34"/>
      <c r="S23" s="34">
        <v>0</v>
      </c>
      <c r="T23" s="34">
        <f t="shared" si="10"/>
        <v>0</v>
      </c>
      <c r="U23" s="34">
        <f t="shared" si="7"/>
        <v>22</v>
      </c>
    </row>
    <row r="24" spans="1:21" ht="14.1" customHeight="1" x14ac:dyDescent="0.25">
      <c r="A24" s="15">
        <v>21</v>
      </c>
      <c r="B24" s="32"/>
      <c r="C24" s="33"/>
      <c r="D24" s="32" t="s">
        <v>31</v>
      </c>
      <c r="E24" s="32" t="s">
        <v>24</v>
      </c>
      <c r="F24" s="34">
        <v>6</v>
      </c>
      <c r="G24" s="34">
        <v>6</v>
      </c>
      <c r="H24" s="34">
        <v>6</v>
      </c>
      <c r="I24" s="34">
        <v>6</v>
      </c>
      <c r="J24" s="34">
        <v>6</v>
      </c>
      <c r="K24" s="34">
        <f t="shared" si="0"/>
        <v>30</v>
      </c>
      <c r="L24" s="34">
        <v>15</v>
      </c>
      <c r="M24" s="34">
        <f t="shared" ref="M24:M37" si="11">K24-L24</f>
        <v>15</v>
      </c>
      <c r="N24" s="34">
        <v>0</v>
      </c>
      <c r="O24" s="34">
        <f t="shared" si="8"/>
        <v>6</v>
      </c>
      <c r="P24" s="34">
        <f t="shared" si="9"/>
        <v>9</v>
      </c>
      <c r="Q24" s="34"/>
      <c r="R24" s="34"/>
      <c r="S24" s="34">
        <v>2</v>
      </c>
      <c r="T24" s="34">
        <f t="shared" si="10"/>
        <v>3</v>
      </c>
      <c r="U24" s="34">
        <f>SUM(S24:T24)+M24</f>
        <v>20</v>
      </c>
    </row>
    <row r="25" spans="1:21" ht="14.1" customHeight="1" x14ac:dyDescent="0.25">
      <c r="A25" s="15">
        <v>22</v>
      </c>
      <c r="B25" s="32"/>
      <c r="C25" s="33"/>
      <c r="D25" s="32" t="s">
        <v>33</v>
      </c>
      <c r="E25" s="32" t="s">
        <v>26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f t="shared" si="0"/>
        <v>0</v>
      </c>
      <c r="L25" s="34">
        <v>6</v>
      </c>
      <c r="M25" s="34">
        <v>0</v>
      </c>
      <c r="N25" s="34">
        <v>25</v>
      </c>
      <c r="O25" s="34">
        <f t="shared" si="8"/>
        <v>0</v>
      </c>
      <c r="P25" s="34">
        <f t="shared" si="9"/>
        <v>0</v>
      </c>
      <c r="Q25" s="34"/>
      <c r="R25" s="34"/>
      <c r="S25" s="34">
        <v>0</v>
      </c>
      <c r="T25" s="34">
        <f t="shared" si="10"/>
        <v>0</v>
      </c>
      <c r="U25" s="34">
        <f>SUM(N25:T25)</f>
        <v>25</v>
      </c>
    </row>
    <row r="26" spans="1:21" ht="14.1" customHeight="1" x14ac:dyDescent="0.25">
      <c r="A26" s="15">
        <v>23</v>
      </c>
      <c r="B26" s="53"/>
      <c r="C26" s="8"/>
      <c r="D26" s="9" t="s">
        <v>33</v>
      </c>
      <c r="E26" s="9" t="s">
        <v>27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v>6</v>
      </c>
      <c r="M26" s="10">
        <v>0</v>
      </c>
      <c r="N26" s="10">
        <v>25</v>
      </c>
      <c r="O26" s="10">
        <f t="shared" si="8"/>
        <v>0</v>
      </c>
      <c r="P26" s="10">
        <f t="shared" si="9"/>
        <v>0</v>
      </c>
      <c r="Q26" s="10"/>
      <c r="R26" s="10"/>
      <c r="S26" s="10">
        <v>0</v>
      </c>
      <c r="T26" s="10">
        <f t="shared" si="10"/>
        <v>0</v>
      </c>
      <c r="U26" s="10">
        <f>SUM(N26:T26)</f>
        <v>25</v>
      </c>
    </row>
    <row r="27" spans="1:21" ht="14.1" customHeight="1" x14ac:dyDescent="0.25">
      <c r="A27" s="15">
        <v>24</v>
      </c>
      <c r="B27" s="53"/>
      <c r="C27" s="8"/>
      <c r="D27" s="9" t="s">
        <v>33</v>
      </c>
      <c r="E27" s="9" t="s">
        <v>23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v>6</v>
      </c>
      <c r="M27" s="10">
        <v>0</v>
      </c>
      <c r="N27" s="10">
        <v>20</v>
      </c>
      <c r="O27" s="10">
        <f t="shared" si="8"/>
        <v>0</v>
      </c>
      <c r="P27" s="10">
        <f t="shared" si="9"/>
        <v>0</v>
      </c>
      <c r="Q27" s="10"/>
      <c r="R27" s="10"/>
      <c r="S27" s="10">
        <v>0</v>
      </c>
      <c r="T27" s="10">
        <f t="shared" si="10"/>
        <v>0</v>
      </c>
      <c r="U27" s="10">
        <f>SUM(N27:T27)</f>
        <v>20</v>
      </c>
    </row>
    <row r="28" spans="1:21" ht="14.1" customHeight="1" x14ac:dyDescent="0.25">
      <c r="A28" s="15">
        <v>25</v>
      </c>
      <c r="B28" s="53"/>
      <c r="C28" s="8"/>
      <c r="D28" s="9" t="s">
        <v>33</v>
      </c>
      <c r="E28" s="9" t="s">
        <v>32</v>
      </c>
      <c r="F28" s="10">
        <v>6</v>
      </c>
      <c r="G28" s="10">
        <v>6</v>
      </c>
      <c r="H28" s="10">
        <v>6</v>
      </c>
      <c r="I28" s="10">
        <v>6</v>
      </c>
      <c r="J28" s="10">
        <v>6</v>
      </c>
      <c r="K28" s="10">
        <f t="shared" si="0"/>
        <v>30</v>
      </c>
      <c r="L28" s="10">
        <v>15</v>
      </c>
      <c r="M28" s="10">
        <v>15</v>
      </c>
      <c r="N28" s="10">
        <v>0</v>
      </c>
      <c r="O28" s="10">
        <f t="shared" si="8"/>
        <v>6</v>
      </c>
      <c r="P28" s="10">
        <f t="shared" si="9"/>
        <v>9</v>
      </c>
      <c r="Q28" s="10"/>
      <c r="R28" s="10"/>
      <c r="S28" s="10">
        <v>2</v>
      </c>
      <c r="T28" s="10">
        <f t="shared" si="10"/>
        <v>3</v>
      </c>
      <c r="U28" s="10">
        <f>SUM(S28:T28)+M28</f>
        <v>20</v>
      </c>
    </row>
    <row r="29" spans="1:21" ht="14.1" customHeight="1" x14ac:dyDescent="0.25">
      <c r="A29" s="15">
        <v>26</v>
      </c>
      <c r="B29" s="53"/>
      <c r="C29" s="8"/>
      <c r="D29" s="9" t="s">
        <v>33</v>
      </c>
      <c r="E29" s="9" t="s">
        <v>28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v>0</v>
      </c>
      <c r="M29" s="10">
        <f t="shared" si="11"/>
        <v>0</v>
      </c>
      <c r="N29" s="10">
        <v>18</v>
      </c>
      <c r="O29" s="10">
        <f t="shared" si="8"/>
        <v>0</v>
      </c>
      <c r="P29" s="10">
        <f t="shared" si="9"/>
        <v>0</v>
      </c>
      <c r="Q29" s="10"/>
      <c r="R29" s="10"/>
      <c r="S29" s="10">
        <v>0</v>
      </c>
      <c r="T29" s="10">
        <f t="shared" si="10"/>
        <v>0</v>
      </c>
      <c r="U29" s="10">
        <v>18</v>
      </c>
    </row>
    <row r="30" spans="1:21" ht="14.1" customHeight="1" x14ac:dyDescent="0.25">
      <c r="A30" s="15">
        <v>27</v>
      </c>
      <c r="B30" s="53"/>
      <c r="C30" s="8"/>
      <c r="D30" s="11" t="s">
        <v>34</v>
      </c>
      <c r="E30" s="11" t="s">
        <v>26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ref="K30:K50" si="12">SUM(F30:J30)</f>
        <v>0</v>
      </c>
      <c r="L30" s="12">
        <v>0</v>
      </c>
      <c r="M30" s="12">
        <f t="shared" si="11"/>
        <v>0</v>
      </c>
      <c r="N30" s="12">
        <v>30</v>
      </c>
      <c r="O30" s="12">
        <f t="shared" si="8"/>
        <v>0</v>
      </c>
      <c r="P30" s="12">
        <f t="shared" si="9"/>
        <v>0</v>
      </c>
      <c r="Q30" s="12"/>
      <c r="R30" s="12"/>
      <c r="S30" s="12">
        <v>0</v>
      </c>
      <c r="T30" s="12">
        <f t="shared" si="10"/>
        <v>0</v>
      </c>
      <c r="U30" s="12">
        <f>SUM(N30:T30)</f>
        <v>30</v>
      </c>
    </row>
    <row r="31" spans="1:21" ht="14.1" customHeight="1" x14ac:dyDescent="0.25">
      <c r="A31" s="15">
        <v>28</v>
      </c>
      <c r="B31" s="53"/>
      <c r="C31" s="8"/>
      <c r="D31" s="11" t="s">
        <v>34</v>
      </c>
      <c r="E31" s="11" t="s">
        <v>27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12"/>
        <v>0</v>
      </c>
      <c r="L31" s="12">
        <v>0</v>
      </c>
      <c r="M31" s="12">
        <f t="shared" si="11"/>
        <v>0</v>
      </c>
      <c r="N31" s="12">
        <v>30</v>
      </c>
      <c r="O31" s="12">
        <f t="shared" si="8"/>
        <v>0</v>
      </c>
      <c r="P31" s="12">
        <f t="shared" si="9"/>
        <v>0</v>
      </c>
      <c r="Q31" s="12"/>
      <c r="R31" s="12"/>
      <c r="S31" s="12">
        <v>0</v>
      </c>
      <c r="T31" s="12">
        <f t="shared" si="10"/>
        <v>0</v>
      </c>
      <c r="U31" s="12">
        <f>SUM(N31:T31)</f>
        <v>30</v>
      </c>
    </row>
    <row r="32" spans="1:21" ht="14.1" customHeight="1" x14ac:dyDescent="0.25">
      <c r="A32" s="15">
        <v>29</v>
      </c>
      <c r="B32" s="53"/>
      <c r="C32" s="8"/>
      <c r="D32" s="11" t="s">
        <v>34</v>
      </c>
      <c r="E32" s="11" t="s">
        <v>23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12"/>
        <v>0</v>
      </c>
      <c r="L32" s="12">
        <v>0</v>
      </c>
      <c r="M32" s="12">
        <f t="shared" si="11"/>
        <v>0</v>
      </c>
      <c r="N32" s="12">
        <v>20</v>
      </c>
      <c r="O32" s="12">
        <f t="shared" si="8"/>
        <v>0</v>
      </c>
      <c r="P32" s="12">
        <f t="shared" si="9"/>
        <v>0</v>
      </c>
      <c r="Q32" s="12"/>
      <c r="R32" s="12"/>
      <c r="S32" s="12">
        <v>0</v>
      </c>
      <c r="T32" s="12">
        <f t="shared" si="10"/>
        <v>0</v>
      </c>
      <c r="U32" s="12">
        <f>SUM(N32:T32)</f>
        <v>20</v>
      </c>
    </row>
    <row r="33" spans="1:21" ht="14.1" customHeight="1" x14ac:dyDescent="0.25">
      <c r="A33" s="15">
        <v>30</v>
      </c>
      <c r="B33" s="53"/>
      <c r="C33" s="8"/>
      <c r="D33" s="11" t="s">
        <v>34</v>
      </c>
      <c r="E33" s="11" t="s">
        <v>35</v>
      </c>
      <c r="F33" s="12">
        <v>8</v>
      </c>
      <c r="G33" s="12">
        <v>8</v>
      </c>
      <c r="H33" s="12">
        <v>8</v>
      </c>
      <c r="I33" s="12">
        <v>8</v>
      </c>
      <c r="J33" s="12">
        <v>8</v>
      </c>
      <c r="K33" s="12">
        <f t="shared" si="12"/>
        <v>40</v>
      </c>
      <c r="L33" s="12">
        <v>20</v>
      </c>
      <c r="M33" s="12">
        <f t="shared" si="11"/>
        <v>20</v>
      </c>
      <c r="N33" s="12">
        <v>0</v>
      </c>
      <c r="O33" s="12">
        <v>20</v>
      </c>
      <c r="P33" s="12">
        <v>4</v>
      </c>
      <c r="Q33" s="12"/>
      <c r="R33" s="12"/>
      <c r="S33" s="12">
        <v>2</v>
      </c>
      <c r="T33" s="12">
        <f>ROUNDDOWN(K33/10,0)-1</f>
        <v>3</v>
      </c>
      <c r="U33" s="12">
        <f>SUM(O33:T33)</f>
        <v>29</v>
      </c>
    </row>
    <row r="34" spans="1:21" ht="14.1" customHeight="1" x14ac:dyDescent="0.25">
      <c r="A34" s="15">
        <v>31</v>
      </c>
      <c r="B34" s="53"/>
      <c r="C34" s="8"/>
      <c r="D34" s="11" t="s">
        <v>34</v>
      </c>
      <c r="E34" s="11" t="s">
        <v>24</v>
      </c>
      <c r="F34" s="12">
        <v>6</v>
      </c>
      <c r="G34" s="12">
        <v>6</v>
      </c>
      <c r="H34" s="12">
        <v>6</v>
      </c>
      <c r="I34" s="12">
        <v>6</v>
      </c>
      <c r="J34" s="12">
        <v>6</v>
      </c>
      <c r="K34" s="12">
        <f t="shared" si="12"/>
        <v>30</v>
      </c>
      <c r="L34" s="12">
        <v>15</v>
      </c>
      <c r="M34" s="12">
        <f t="shared" si="11"/>
        <v>15</v>
      </c>
      <c r="N34" s="12">
        <v>0</v>
      </c>
      <c r="O34" s="12">
        <f t="shared" si="8"/>
        <v>6</v>
      </c>
      <c r="P34" s="12">
        <f t="shared" si="9"/>
        <v>9</v>
      </c>
      <c r="Q34" s="12"/>
      <c r="R34" s="12"/>
      <c r="S34" s="12">
        <v>2</v>
      </c>
      <c r="T34" s="12">
        <f t="shared" si="10"/>
        <v>3</v>
      </c>
      <c r="U34" s="12">
        <f>SUM(S34:T34)+M34</f>
        <v>20</v>
      </c>
    </row>
    <row r="35" spans="1:21" ht="14.1" customHeight="1" x14ac:dyDescent="0.25">
      <c r="A35" s="15">
        <v>32</v>
      </c>
      <c r="B35" s="53"/>
      <c r="C35" s="8"/>
      <c r="D35" s="11" t="s">
        <v>34</v>
      </c>
      <c r="E35" s="11" t="s">
        <v>28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12"/>
        <v>0</v>
      </c>
      <c r="L35" s="12">
        <v>0</v>
      </c>
      <c r="M35" s="12">
        <f t="shared" si="11"/>
        <v>0</v>
      </c>
      <c r="N35" s="12">
        <v>18</v>
      </c>
      <c r="O35" s="12">
        <f t="shared" si="8"/>
        <v>0</v>
      </c>
      <c r="P35" s="12">
        <f t="shared" si="9"/>
        <v>0</v>
      </c>
      <c r="Q35" s="12"/>
      <c r="R35" s="12"/>
      <c r="S35" s="12">
        <v>0</v>
      </c>
      <c r="T35" s="12">
        <f t="shared" si="10"/>
        <v>0</v>
      </c>
      <c r="U35" s="12">
        <v>18</v>
      </c>
    </row>
    <row r="36" spans="1:21" ht="14.1" customHeight="1" x14ac:dyDescent="0.25">
      <c r="A36" s="15">
        <v>33</v>
      </c>
      <c r="B36" s="53"/>
      <c r="C36" s="8"/>
      <c r="D36" s="11" t="s">
        <v>34</v>
      </c>
      <c r="E36" s="11" t="s">
        <v>36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12"/>
        <v>0</v>
      </c>
      <c r="L36" s="12">
        <v>0</v>
      </c>
      <c r="M36" s="12">
        <v>0</v>
      </c>
      <c r="N36" s="12">
        <v>16</v>
      </c>
      <c r="O36" s="12">
        <f t="shared" si="8"/>
        <v>0</v>
      </c>
      <c r="P36" s="12">
        <f t="shared" si="9"/>
        <v>0</v>
      </c>
      <c r="Q36" s="12"/>
      <c r="R36" s="12"/>
      <c r="S36" s="12">
        <v>0</v>
      </c>
      <c r="T36" s="12">
        <f t="shared" si="10"/>
        <v>0</v>
      </c>
      <c r="U36" s="12">
        <v>16</v>
      </c>
    </row>
    <row r="37" spans="1:21" ht="14.1" customHeight="1" x14ac:dyDescent="0.25">
      <c r="A37" s="15">
        <v>34</v>
      </c>
      <c r="B37" s="53"/>
      <c r="C37" s="8"/>
      <c r="D37" s="9" t="s">
        <v>38</v>
      </c>
      <c r="E37" s="9" t="s">
        <v>26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12"/>
        <v>0</v>
      </c>
      <c r="L37" s="10">
        <v>0</v>
      </c>
      <c r="M37" s="10">
        <f t="shared" si="11"/>
        <v>0</v>
      </c>
      <c r="N37" s="10">
        <v>30</v>
      </c>
      <c r="O37" s="10">
        <f t="shared" si="8"/>
        <v>0</v>
      </c>
      <c r="P37" s="10">
        <f t="shared" si="9"/>
        <v>0</v>
      </c>
      <c r="Q37" s="10"/>
      <c r="R37" s="10"/>
      <c r="S37" s="10">
        <v>0</v>
      </c>
      <c r="T37" s="10">
        <f t="shared" si="10"/>
        <v>0</v>
      </c>
      <c r="U37" s="10">
        <f>SUM(N37:T37)</f>
        <v>30</v>
      </c>
    </row>
    <row r="38" spans="1:21" ht="14.1" customHeight="1" x14ac:dyDescent="0.25">
      <c r="A38" s="15">
        <v>35</v>
      </c>
      <c r="B38" s="53"/>
      <c r="C38" s="8"/>
      <c r="D38" s="9" t="s">
        <v>38</v>
      </c>
      <c r="E38" s="9" t="s">
        <v>27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12"/>
        <v>0</v>
      </c>
      <c r="L38" s="10">
        <v>0</v>
      </c>
      <c r="M38" s="10">
        <f t="shared" ref="M38:M50" si="13">K38-L38</f>
        <v>0</v>
      </c>
      <c r="N38" s="10">
        <v>30</v>
      </c>
      <c r="O38" s="10">
        <f t="shared" ref="O38:O50" si="14">IF(((K38-24)+(9-P38))&lt;0,0,((K38-24)+(9-P38)))</f>
        <v>0</v>
      </c>
      <c r="P38" s="10">
        <f t="shared" ref="P38:P50" si="15">IF((K38-21)&lt;0,0,(K38-21))</f>
        <v>0</v>
      </c>
      <c r="Q38" s="10"/>
      <c r="R38" s="10"/>
      <c r="S38" s="10">
        <v>0</v>
      </c>
      <c r="T38" s="10">
        <f t="shared" ref="T38:T50" si="16">ROUNDDOWN(K38/10,0)</f>
        <v>0</v>
      </c>
      <c r="U38" s="10">
        <f>SUM(N38:T38)</f>
        <v>30</v>
      </c>
    </row>
    <row r="39" spans="1:21" ht="14.1" customHeight="1" x14ac:dyDescent="0.25">
      <c r="A39" s="15">
        <v>36</v>
      </c>
      <c r="B39" s="53"/>
      <c r="C39" s="8"/>
      <c r="D39" s="9" t="s">
        <v>38</v>
      </c>
      <c r="E39" s="9" t="s">
        <v>23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12"/>
        <v>0</v>
      </c>
      <c r="L39" s="10">
        <v>0</v>
      </c>
      <c r="M39" s="10">
        <f t="shared" si="13"/>
        <v>0</v>
      </c>
      <c r="N39" s="10">
        <v>18</v>
      </c>
      <c r="O39" s="10">
        <f t="shared" si="14"/>
        <v>0</v>
      </c>
      <c r="P39" s="10">
        <f t="shared" si="15"/>
        <v>0</v>
      </c>
      <c r="Q39" s="10"/>
      <c r="R39" s="10"/>
      <c r="S39" s="10">
        <v>0</v>
      </c>
      <c r="T39" s="10">
        <f t="shared" si="16"/>
        <v>0</v>
      </c>
      <c r="U39" s="10">
        <f>SUM(N39:T39)</f>
        <v>18</v>
      </c>
    </row>
    <row r="40" spans="1:21" ht="14.1" customHeight="1" x14ac:dyDescent="0.25">
      <c r="A40" s="15">
        <v>37</v>
      </c>
      <c r="B40" s="53"/>
      <c r="C40" s="8"/>
      <c r="D40" s="9" t="s">
        <v>38</v>
      </c>
      <c r="E40" s="9" t="s">
        <v>35</v>
      </c>
      <c r="F40" s="10">
        <v>8</v>
      </c>
      <c r="G40" s="10">
        <v>8</v>
      </c>
      <c r="H40" s="10">
        <v>8</v>
      </c>
      <c r="I40" s="10">
        <v>8</v>
      </c>
      <c r="J40" s="10">
        <v>8</v>
      </c>
      <c r="K40" s="10">
        <f t="shared" si="12"/>
        <v>40</v>
      </c>
      <c r="L40" s="10">
        <v>20</v>
      </c>
      <c r="M40" s="10">
        <f t="shared" si="13"/>
        <v>20</v>
      </c>
      <c r="N40" s="10">
        <v>0</v>
      </c>
      <c r="O40" s="10">
        <v>20</v>
      </c>
      <c r="P40" s="10">
        <v>4</v>
      </c>
      <c r="Q40" s="10"/>
      <c r="R40" s="10"/>
      <c r="S40" s="10">
        <v>0</v>
      </c>
      <c r="T40" s="10">
        <f>ROUNDDOWN(K40/10,0)-1</f>
        <v>3</v>
      </c>
      <c r="U40" s="10">
        <f>SUM(O40:T40)</f>
        <v>27</v>
      </c>
    </row>
    <row r="41" spans="1:21" ht="14.1" customHeight="1" x14ac:dyDescent="0.25">
      <c r="A41" s="15">
        <v>38</v>
      </c>
      <c r="B41" s="53"/>
      <c r="C41" s="8"/>
      <c r="D41" s="9" t="s">
        <v>38</v>
      </c>
      <c r="E41" s="9" t="s">
        <v>24</v>
      </c>
      <c r="F41" s="10">
        <v>6</v>
      </c>
      <c r="G41" s="10">
        <v>6</v>
      </c>
      <c r="H41" s="10">
        <v>6</v>
      </c>
      <c r="I41" s="10">
        <v>6</v>
      </c>
      <c r="J41" s="10">
        <v>6</v>
      </c>
      <c r="K41" s="10">
        <f t="shared" si="12"/>
        <v>30</v>
      </c>
      <c r="L41" s="10">
        <v>15</v>
      </c>
      <c r="M41" s="10">
        <f t="shared" si="13"/>
        <v>15</v>
      </c>
      <c r="N41" s="10">
        <v>0</v>
      </c>
      <c r="O41" s="10">
        <f t="shared" si="14"/>
        <v>6</v>
      </c>
      <c r="P41" s="10">
        <f t="shared" si="15"/>
        <v>9</v>
      </c>
      <c r="Q41" s="10"/>
      <c r="R41" s="10"/>
      <c r="S41" s="10">
        <v>2</v>
      </c>
      <c r="T41" s="10">
        <f t="shared" si="16"/>
        <v>3</v>
      </c>
      <c r="U41" s="10">
        <f t="shared" ref="U41:U46" si="17">SUM(S41:T41)+M41</f>
        <v>20</v>
      </c>
    </row>
    <row r="42" spans="1:21" ht="14.1" customHeight="1" x14ac:dyDescent="0.25">
      <c r="A42" s="15">
        <v>39</v>
      </c>
      <c r="B42" s="53"/>
      <c r="C42" s="8"/>
      <c r="D42" s="9" t="s">
        <v>38</v>
      </c>
      <c r="E42" s="9" t="s">
        <v>39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12"/>
        <v>0</v>
      </c>
      <c r="L42" s="10">
        <v>0</v>
      </c>
      <c r="M42" s="10">
        <f t="shared" si="13"/>
        <v>0</v>
      </c>
      <c r="N42" s="10">
        <v>18</v>
      </c>
      <c r="O42" s="10">
        <v>0</v>
      </c>
      <c r="P42" s="10">
        <v>0</v>
      </c>
      <c r="Q42" s="10"/>
      <c r="R42" s="10"/>
      <c r="S42" s="10">
        <v>0</v>
      </c>
      <c r="T42" s="10">
        <f t="shared" si="16"/>
        <v>0</v>
      </c>
      <c r="U42" s="10">
        <v>18</v>
      </c>
    </row>
    <row r="43" spans="1:21" ht="14.1" customHeight="1" x14ac:dyDescent="0.25">
      <c r="A43" s="15">
        <v>40</v>
      </c>
      <c r="B43" s="53"/>
      <c r="C43" s="8"/>
      <c r="D43" s="11" t="s">
        <v>40</v>
      </c>
      <c r="E43" s="11" t="s">
        <v>41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12"/>
        <v>0</v>
      </c>
      <c r="L43" s="12">
        <v>6</v>
      </c>
      <c r="M43" s="12">
        <v>0</v>
      </c>
      <c r="N43" s="12">
        <v>30</v>
      </c>
      <c r="O43" s="12">
        <f t="shared" si="14"/>
        <v>0</v>
      </c>
      <c r="P43" s="12">
        <f t="shared" si="15"/>
        <v>0</v>
      </c>
      <c r="Q43" s="12"/>
      <c r="R43" s="12"/>
      <c r="S43" s="12">
        <v>0</v>
      </c>
      <c r="T43" s="12">
        <f t="shared" si="16"/>
        <v>0</v>
      </c>
      <c r="U43" s="12">
        <v>30</v>
      </c>
    </row>
    <row r="44" spans="1:21" ht="14.1" customHeight="1" x14ac:dyDescent="0.25">
      <c r="A44" s="15">
        <v>41</v>
      </c>
      <c r="B44" s="53"/>
      <c r="C44" s="8"/>
      <c r="D44" s="11" t="s">
        <v>40</v>
      </c>
      <c r="E44" s="11" t="s">
        <v>23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12"/>
        <v>0</v>
      </c>
      <c r="L44" s="12">
        <v>6</v>
      </c>
      <c r="M44" s="12">
        <v>0</v>
      </c>
      <c r="N44" s="12">
        <v>18</v>
      </c>
      <c r="O44" s="12">
        <f t="shared" si="14"/>
        <v>0</v>
      </c>
      <c r="P44" s="12">
        <f t="shared" si="15"/>
        <v>0</v>
      </c>
      <c r="Q44" s="12"/>
      <c r="R44" s="12"/>
      <c r="S44" s="12">
        <v>0</v>
      </c>
      <c r="T44" s="12">
        <f t="shared" si="16"/>
        <v>0</v>
      </c>
      <c r="U44" s="12">
        <v>18</v>
      </c>
    </row>
    <row r="45" spans="1:21" ht="14.1" customHeight="1" x14ac:dyDescent="0.25">
      <c r="A45" s="15">
        <v>42</v>
      </c>
      <c r="B45" s="53"/>
      <c r="C45" s="8"/>
      <c r="D45" s="11" t="s">
        <v>40</v>
      </c>
      <c r="E45" s="11" t="s">
        <v>42</v>
      </c>
      <c r="F45" s="12">
        <v>6</v>
      </c>
      <c r="G45" s="12">
        <v>6</v>
      </c>
      <c r="H45" s="12">
        <v>6</v>
      </c>
      <c r="I45" s="12">
        <v>6</v>
      </c>
      <c r="J45" s="12">
        <v>6</v>
      </c>
      <c r="K45" s="12">
        <f t="shared" si="12"/>
        <v>30</v>
      </c>
      <c r="L45" s="12">
        <v>15</v>
      </c>
      <c r="M45" s="12">
        <f t="shared" si="13"/>
        <v>15</v>
      </c>
      <c r="N45" s="12">
        <v>0</v>
      </c>
      <c r="O45" s="12">
        <f t="shared" si="14"/>
        <v>6</v>
      </c>
      <c r="P45" s="12">
        <f t="shared" si="15"/>
        <v>9</v>
      </c>
      <c r="Q45" s="12"/>
      <c r="R45" s="12"/>
      <c r="S45" s="12">
        <v>0</v>
      </c>
      <c r="T45" s="12">
        <f t="shared" si="16"/>
        <v>3</v>
      </c>
      <c r="U45" s="12">
        <f t="shared" si="17"/>
        <v>18</v>
      </c>
    </row>
    <row r="46" spans="1:21" ht="14.1" customHeight="1" x14ac:dyDescent="0.25">
      <c r="A46" s="15">
        <v>43</v>
      </c>
      <c r="B46" s="53"/>
      <c r="C46" s="8"/>
      <c r="D46" s="11" t="s">
        <v>40</v>
      </c>
      <c r="E46" s="11" t="s">
        <v>43</v>
      </c>
      <c r="F46" s="12">
        <v>6</v>
      </c>
      <c r="G46" s="12">
        <v>6</v>
      </c>
      <c r="H46" s="12">
        <v>6</v>
      </c>
      <c r="I46" s="12">
        <v>6</v>
      </c>
      <c r="J46" s="12">
        <v>6</v>
      </c>
      <c r="K46" s="12">
        <f t="shared" si="12"/>
        <v>30</v>
      </c>
      <c r="L46" s="12">
        <v>18</v>
      </c>
      <c r="M46" s="12">
        <f t="shared" si="13"/>
        <v>12</v>
      </c>
      <c r="N46" s="12">
        <v>0</v>
      </c>
      <c r="O46" s="12">
        <f t="shared" si="14"/>
        <v>6</v>
      </c>
      <c r="P46" s="12">
        <f t="shared" si="15"/>
        <v>9</v>
      </c>
      <c r="Q46" s="12"/>
      <c r="R46" s="12"/>
      <c r="S46" s="12">
        <v>0</v>
      </c>
      <c r="T46" s="12">
        <f t="shared" si="16"/>
        <v>3</v>
      </c>
      <c r="U46" s="12">
        <f t="shared" si="17"/>
        <v>15</v>
      </c>
    </row>
    <row r="47" spans="1:21" ht="14.1" customHeight="1" x14ac:dyDescent="0.25">
      <c r="A47" s="15">
        <v>44</v>
      </c>
      <c r="B47" s="53"/>
      <c r="C47" s="8"/>
      <c r="D47" s="11" t="s">
        <v>40</v>
      </c>
      <c r="E47" s="11" t="s">
        <v>35</v>
      </c>
      <c r="F47" s="12">
        <v>8</v>
      </c>
      <c r="G47" s="12">
        <v>8</v>
      </c>
      <c r="H47" s="12">
        <v>8</v>
      </c>
      <c r="I47" s="12">
        <v>8</v>
      </c>
      <c r="J47" s="12">
        <v>8</v>
      </c>
      <c r="K47" s="12">
        <f t="shared" si="12"/>
        <v>40</v>
      </c>
      <c r="L47" s="12">
        <v>20</v>
      </c>
      <c r="M47" s="12">
        <f t="shared" si="13"/>
        <v>20</v>
      </c>
      <c r="N47" s="12">
        <v>0</v>
      </c>
      <c r="O47" s="12">
        <v>20</v>
      </c>
      <c r="P47" s="12">
        <v>4</v>
      </c>
      <c r="Q47" s="12"/>
      <c r="R47" s="12"/>
      <c r="S47" s="12">
        <v>0</v>
      </c>
      <c r="T47" s="12">
        <f>ROUNDDOWN(K47/10,0)-1</f>
        <v>3</v>
      </c>
      <c r="U47" s="12">
        <f>SUM(O47:T47)</f>
        <v>27</v>
      </c>
    </row>
    <row r="48" spans="1:21" ht="14.1" customHeight="1" x14ac:dyDescent="0.25">
      <c r="A48" s="15">
        <v>45</v>
      </c>
      <c r="B48" s="53"/>
      <c r="C48" s="8"/>
      <c r="D48" s="9" t="s">
        <v>44</v>
      </c>
      <c r="E48" s="9" t="s">
        <v>45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2"/>
        <v>0</v>
      </c>
      <c r="L48" s="10">
        <v>0</v>
      </c>
      <c r="M48" s="10">
        <f t="shared" si="13"/>
        <v>0</v>
      </c>
      <c r="N48" s="10">
        <v>20</v>
      </c>
      <c r="O48" s="10">
        <f t="shared" si="14"/>
        <v>0</v>
      </c>
      <c r="P48" s="10">
        <f t="shared" si="15"/>
        <v>0</v>
      </c>
      <c r="Q48" s="10"/>
      <c r="R48" s="10"/>
      <c r="S48" s="10">
        <v>0</v>
      </c>
      <c r="T48" s="10">
        <f t="shared" si="16"/>
        <v>0</v>
      </c>
      <c r="U48" s="10">
        <v>20</v>
      </c>
    </row>
    <row r="49" spans="1:21" ht="14.1" customHeight="1" x14ac:dyDescent="0.25">
      <c r="A49" s="15">
        <v>46</v>
      </c>
      <c r="B49" s="53"/>
      <c r="C49" s="8"/>
      <c r="D49" s="9" t="s">
        <v>44</v>
      </c>
      <c r="E49" s="9" t="s">
        <v>23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12"/>
        <v>0</v>
      </c>
      <c r="L49" s="10">
        <v>0</v>
      </c>
      <c r="M49" s="10">
        <f t="shared" si="13"/>
        <v>0</v>
      </c>
      <c r="N49" s="10">
        <v>20</v>
      </c>
      <c r="O49" s="10">
        <f t="shared" si="14"/>
        <v>0</v>
      </c>
      <c r="P49" s="10">
        <f t="shared" si="15"/>
        <v>0</v>
      </c>
      <c r="Q49" s="10"/>
      <c r="R49" s="10"/>
      <c r="S49" s="10">
        <v>0</v>
      </c>
      <c r="T49" s="10">
        <f t="shared" si="16"/>
        <v>0</v>
      </c>
      <c r="U49" s="10">
        <v>20</v>
      </c>
    </row>
    <row r="50" spans="1:21" ht="14.1" customHeight="1" x14ac:dyDescent="0.25">
      <c r="A50" s="15">
        <v>47</v>
      </c>
      <c r="B50" s="53"/>
      <c r="C50" s="8"/>
      <c r="D50" s="9" t="s">
        <v>44</v>
      </c>
      <c r="E50" s="9" t="s">
        <v>23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12"/>
        <v>0</v>
      </c>
      <c r="L50" s="10">
        <v>0</v>
      </c>
      <c r="M50" s="10">
        <f t="shared" si="13"/>
        <v>0</v>
      </c>
      <c r="N50" s="10">
        <v>20</v>
      </c>
      <c r="O50" s="10">
        <f t="shared" si="14"/>
        <v>0</v>
      </c>
      <c r="P50" s="10">
        <f t="shared" si="15"/>
        <v>0</v>
      </c>
      <c r="Q50" s="10"/>
      <c r="R50" s="10"/>
      <c r="S50" s="10">
        <v>0</v>
      </c>
      <c r="T50" s="10">
        <f t="shared" si="16"/>
        <v>0</v>
      </c>
      <c r="U50" s="10">
        <v>20</v>
      </c>
    </row>
    <row r="51" spans="1:21" x14ac:dyDescent="0.25">
      <c r="A51" s="62" t="s">
        <v>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54">
        <f>SUM(U25:U27)</f>
        <v>70</v>
      </c>
    </row>
    <row r="52" spans="1:21" x14ac:dyDescent="0.25">
      <c r="A52" s="46"/>
      <c r="B52" s="46"/>
      <c r="C52" s="46"/>
      <c r="D52" s="48" t="s">
        <v>37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</row>
    <row r="53" spans="1:21" x14ac:dyDescent="0.25">
      <c r="J53" s="55" t="s">
        <v>20</v>
      </c>
      <c r="K53" s="55"/>
      <c r="L53" s="55"/>
      <c r="M53" s="55"/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/>
      <c r="J54" s="58" t="s">
        <v>53</v>
      </c>
      <c r="K54" s="58"/>
      <c r="L54" s="58"/>
      <c r="M54" s="58"/>
      <c r="N54" s="5"/>
      <c r="O54" s="5"/>
      <c r="P54" s="5"/>
      <c r="Q54" s="37"/>
      <c r="R54" s="37"/>
      <c r="S54" s="5"/>
      <c r="T54" s="5"/>
      <c r="U54" s="5"/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/>
      <c r="J55" s="61" t="s">
        <v>47</v>
      </c>
      <c r="K55" s="61"/>
      <c r="L55" s="61"/>
      <c r="M55" s="61"/>
      <c r="N55" s="5"/>
      <c r="O55" s="5"/>
      <c r="P55" s="5"/>
      <c r="Q55" s="37"/>
      <c r="R55" s="37"/>
      <c r="S55" s="5"/>
      <c r="T55" s="5"/>
      <c r="U55" s="5"/>
    </row>
    <row r="56" spans="1:21" x14ac:dyDescent="0.25">
      <c r="A56" s="5"/>
      <c r="B56" s="5"/>
      <c r="C56" s="5"/>
      <c r="D56" s="5" t="s">
        <v>46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7"/>
      <c r="R56" s="37"/>
      <c r="S56" s="5"/>
      <c r="T56" s="57">
        <f ca="1">TODAY()</f>
        <v>42473</v>
      </c>
      <c r="U56" s="58"/>
    </row>
    <row r="57" spans="1:21" x14ac:dyDescent="0.25">
      <c r="A57" s="5"/>
      <c r="B57" s="5"/>
      <c r="C57" s="5"/>
      <c r="D57" s="5" t="s">
        <v>21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7"/>
      <c r="R57" s="37"/>
      <c r="S57" s="5"/>
      <c r="T57" s="5"/>
      <c r="U57" s="5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8" t="s">
        <v>55</v>
      </c>
      <c r="K58" s="58"/>
      <c r="L58" s="58"/>
      <c r="M58" s="58"/>
      <c r="N58" s="5"/>
      <c r="O58" s="5"/>
      <c r="P58" s="5"/>
      <c r="Q58" s="37"/>
      <c r="R58" s="37"/>
      <c r="S58" s="5"/>
      <c r="T58" s="5"/>
      <c r="U58" s="5"/>
    </row>
    <row r="59" spans="1:21" x14ac:dyDescent="0.25">
      <c r="A59" s="5"/>
      <c r="B59" s="5"/>
      <c r="C59" s="5"/>
      <c r="D59" s="5" t="s">
        <v>77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7"/>
      <c r="R59" s="37"/>
      <c r="S59" s="5"/>
      <c r="T59" s="5"/>
      <c r="U59" s="5"/>
    </row>
    <row r="60" spans="1:21" x14ac:dyDescent="0.25">
      <c r="A60" s="5" t="s">
        <v>66</v>
      </c>
      <c r="B60" s="5"/>
      <c r="C60" s="5"/>
      <c r="D60" s="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37"/>
      <c r="R60" s="37"/>
      <c r="S60" s="5"/>
      <c r="T60" s="5"/>
      <c r="U60" s="5"/>
    </row>
    <row r="61" spans="1:21" x14ac:dyDescent="0.25">
      <c r="A61" s="5"/>
      <c r="B61" s="5"/>
      <c r="C61" s="5"/>
      <c r="D61" s="1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7"/>
      <c r="R61" s="37"/>
      <c r="S61" s="59" t="s">
        <v>57</v>
      </c>
      <c r="T61" s="59"/>
      <c r="U61" s="59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7"/>
      <c r="R62" s="37"/>
      <c r="S62" s="59" t="s">
        <v>22</v>
      </c>
      <c r="T62" s="59"/>
      <c r="U62" s="59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7"/>
      <c r="R63" s="37"/>
      <c r="S63" s="56"/>
      <c r="T63" s="56"/>
      <c r="U63" s="56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8" t="s">
        <v>56</v>
      </c>
      <c r="K64" s="58"/>
      <c r="L64" s="58"/>
      <c r="M64" s="58"/>
      <c r="N64" s="5"/>
      <c r="O64" s="5"/>
      <c r="P64" s="5"/>
      <c r="Q64" s="37"/>
      <c r="R64" s="37"/>
      <c r="S64" s="5"/>
      <c r="T64" s="5"/>
      <c r="U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7"/>
      <c r="R65" s="37"/>
      <c r="S65" s="5"/>
      <c r="T65" s="5"/>
      <c r="U65" s="5"/>
    </row>
    <row r="66" spans="1:22" x14ac:dyDescent="0.25">
      <c r="A66" s="5"/>
      <c r="B66" s="5"/>
      <c r="C66" s="5"/>
      <c r="D66" s="18" t="s">
        <v>64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7"/>
      <c r="R66" s="37"/>
      <c r="S66" s="18"/>
      <c r="T66" s="18"/>
      <c r="U66" s="18"/>
      <c r="V66" s="17"/>
    </row>
    <row r="67" spans="1:22" x14ac:dyDescent="0.25">
      <c r="A67" s="5" t="s">
        <v>65</v>
      </c>
      <c r="B67" s="5"/>
      <c r="C67" s="5"/>
      <c r="E67" s="5"/>
      <c r="F67" s="5"/>
      <c r="G67" s="5"/>
      <c r="H67" s="5"/>
      <c r="I67" s="5"/>
      <c r="J67" s="5"/>
      <c r="K67" s="5"/>
      <c r="L67" s="5"/>
      <c r="M67" s="5"/>
      <c r="N67" s="60"/>
      <c r="O67" s="60"/>
      <c r="P67" s="60"/>
      <c r="Q67" s="38"/>
      <c r="R67" s="38"/>
      <c r="S67" s="5"/>
      <c r="T67" s="5"/>
      <c r="U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7"/>
      <c r="R68" s="37"/>
      <c r="S68" s="5"/>
      <c r="T68" s="5"/>
      <c r="U68" s="5"/>
    </row>
    <row r="69" spans="1:22" ht="13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7"/>
      <c r="R69" s="37"/>
      <c r="S69" s="58" t="s">
        <v>59</v>
      </c>
      <c r="T69" s="58"/>
      <c r="U69" s="58"/>
    </row>
    <row r="70" spans="1:22" ht="13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7"/>
      <c r="R70" s="37"/>
      <c r="S70" s="58" t="s">
        <v>58</v>
      </c>
      <c r="T70" s="58"/>
      <c r="U70" s="58"/>
    </row>
    <row r="71" spans="1:22" ht="13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8" t="s">
        <v>62</v>
      </c>
      <c r="L71" s="58"/>
      <c r="M71" s="58"/>
      <c r="N71" s="5"/>
      <c r="O71" s="5"/>
      <c r="P71" s="5"/>
      <c r="Q71" s="37"/>
      <c r="R71" s="37"/>
      <c r="S71" s="16"/>
      <c r="T71" s="16"/>
      <c r="U71" s="16"/>
    </row>
    <row r="72" spans="1:22" ht="13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8" t="s">
        <v>68</v>
      </c>
      <c r="L72" s="58"/>
      <c r="M72" s="58"/>
      <c r="N72" s="5"/>
      <c r="O72" s="5"/>
      <c r="P72" s="5"/>
      <c r="Q72" s="37"/>
      <c r="R72" s="37"/>
      <c r="S72" s="5"/>
      <c r="T72" s="5"/>
      <c r="U72" s="5"/>
    </row>
    <row r="73" spans="1:22" ht="13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8"/>
      <c r="L73" s="58"/>
      <c r="M73" s="58"/>
      <c r="N73" s="5"/>
      <c r="O73" s="5"/>
      <c r="P73" s="5"/>
      <c r="Q73" s="37"/>
      <c r="R73" s="37"/>
      <c r="S73" s="5"/>
      <c r="T73" s="5"/>
      <c r="U73" s="5"/>
    </row>
    <row r="74" spans="1:22" ht="13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8" t="s">
        <v>63</v>
      </c>
      <c r="L74" s="58"/>
      <c r="M74" s="58"/>
      <c r="N74" s="5"/>
      <c r="O74" s="5"/>
      <c r="P74" s="5"/>
      <c r="Q74" s="37"/>
      <c r="R74" s="37"/>
      <c r="S74" s="5"/>
      <c r="T74" s="5"/>
      <c r="U74" s="5"/>
    </row>
    <row r="75" spans="1:22" ht="13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8" t="s">
        <v>60</v>
      </c>
      <c r="L75" s="58"/>
      <c r="M75" s="58"/>
      <c r="N75" s="5"/>
      <c r="O75" s="5"/>
      <c r="P75" s="5"/>
      <c r="Q75" s="37"/>
      <c r="R75" s="37"/>
      <c r="S75" s="5"/>
      <c r="T75" s="5"/>
      <c r="U75" s="5"/>
    </row>
    <row r="76" spans="1:22" ht="13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8" t="s">
        <v>61</v>
      </c>
      <c r="L76" s="58"/>
      <c r="M76" s="58"/>
      <c r="N76" s="5"/>
      <c r="O76" s="5"/>
      <c r="P76" s="5"/>
      <c r="Q76" s="37"/>
      <c r="R76" s="37"/>
      <c r="S76" s="5"/>
      <c r="T76" s="5"/>
      <c r="U76" s="5"/>
    </row>
    <row r="80" spans="1:22" x14ac:dyDescent="0.25">
      <c r="J80" s="13"/>
      <c r="K80" s="13"/>
      <c r="L80" s="13"/>
    </row>
    <row r="81" spans="10:12" x14ac:dyDescent="0.25">
      <c r="J81" s="55"/>
      <c r="K81" s="55"/>
      <c r="L81" s="55"/>
    </row>
    <row r="82" spans="10:12" x14ac:dyDescent="0.25">
      <c r="J82" s="55"/>
      <c r="K82" s="55"/>
      <c r="L82" s="55"/>
    </row>
    <row r="83" spans="10:12" x14ac:dyDescent="0.25">
      <c r="J83" s="55"/>
      <c r="K83" s="55"/>
      <c r="L83" s="55"/>
    </row>
  </sheetData>
  <mergeCells count="37">
    <mergeCell ref="A1:U1"/>
    <mergeCell ref="F2:J2"/>
    <mergeCell ref="U2:U3"/>
    <mergeCell ref="N2:N3"/>
    <mergeCell ref="O2:O3"/>
    <mergeCell ref="S2:S3"/>
    <mergeCell ref="T2:T3"/>
    <mergeCell ref="P2:P3"/>
    <mergeCell ref="L2:L3"/>
    <mergeCell ref="A2:A3"/>
    <mergeCell ref="D2:D3"/>
    <mergeCell ref="E2:E3"/>
    <mergeCell ref="M2:M3"/>
    <mergeCell ref="Q2:Q3"/>
    <mergeCell ref="R2:R3"/>
    <mergeCell ref="J53:M53"/>
    <mergeCell ref="J54:M54"/>
    <mergeCell ref="J55:M55"/>
    <mergeCell ref="A51:T51"/>
    <mergeCell ref="J81:L81"/>
    <mergeCell ref="S61:U61"/>
    <mergeCell ref="K71:M71"/>
    <mergeCell ref="J82:L82"/>
    <mergeCell ref="J83:L83"/>
    <mergeCell ref="S63:U63"/>
    <mergeCell ref="T56:U56"/>
    <mergeCell ref="S62:U62"/>
    <mergeCell ref="J64:M64"/>
    <mergeCell ref="N67:P67"/>
    <mergeCell ref="J58:M58"/>
    <mergeCell ref="K75:M75"/>
    <mergeCell ref="K76:M76"/>
    <mergeCell ref="S69:U69"/>
    <mergeCell ref="S70:U70"/>
    <mergeCell ref="K72:M72"/>
    <mergeCell ref="K73:M73"/>
    <mergeCell ref="K74:M74"/>
  </mergeCells>
  <phoneticPr fontId="4" type="noConversion"/>
  <dataValidations count="2">
    <dataValidation type="whole" operator="notEqual" allowBlank="1" showInputMessage="1" showErrorMessage="1" sqref="A87:V134 W2:W134">
      <formula1>-1000</formula1>
    </dataValidation>
    <dataValidation type="whole" operator="equal" allowBlank="1" showInputMessage="1" showErrorMessage="1" sqref="A77:U86 V67:V86 D20:D21 F20:M21 O20:T21 F22:U52 E23:E52 R11 A2:A52 B2:P19 S2:U19 Q18:R19 Q2 B22:D52 V2:V35 V37:V65">
      <formula1>-1000</formula1>
    </dataValidation>
  </dataValidations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54"/>
  <sheetViews>
    <sheetView tabSelected="1" zoomScale="85" workbookViewId="0">
      <selection activeCell="U6" sqref="U6"/>
    </sheetView>
  </sheetViews>
  <sheetFormatPr defaultRowHeight="12.75" x14ac:dyDescent="0.2"/>
  <cols>
    <col min="1" max="1" width="4" style="4" customWidth="1"/>
    <col min="2" max="2" width="3.42578125" style="4" hidden="1" customWidth="1"/>
    <col min="3" max="3" width="0.140625" style="4" hidden="1" customWidth="1"/>
    <col min="4" max="4" width="21.7109375" style="4" customWidth="1"/>
    <col min="5" max="5" width="21.5703125" style="4" customWidth="1"/>
    <col min="6" max="6" width="3.85546875" style="4" customWidth="1"/>
    <col min="7" max="7" width="3.42578125" style="4" customWidth="1"/>
    <col min="8" max="8" width="3.85546875" style="4" customWidth="1"/>
    <col min="9" max="9" width="3.7109375" style="4" customWidth="1"/>
    <col min="10" max="10" width="4.28515625" style="4" customWidth="1"/>
    <col min="11" max="11" width="12.85546875" style="4" customWidth="1"/>
    <col min="12" max="12" width="9.85546875" style="4" customWidth="1"/>
    <col min="13" max="13" width="9" style="4" customWidth="1"/>
    <col min="14" max="14" width="12.85546875" style="4" customWidth="1"/>
    <col min="15" max="15" width="10.7109375" style="4" customWidth="1"/>
    <col min="16" max="16" width="11" style="4" customWidth="1"/>
    <col min="17" max="18" width="10.28515625" style="4" customWidth="1"/>
    <col min="19" max="19" width="12.140625" style="4" customWidth="1"/>
    <col min="20" max="20" width="11.7109375" style="4" customWidth="1"/>
    <col min="21" max="21" width="9.5703125" style="4" customWidth="1"/>
    <col min="22" max="16384" width="9.140625" style="4"/>
  </cols>
  <sheetData>
    <row r="1" spans="1:21" s="1" customFormat="1" ht="21" customHeight="1" thickBot="1" x14ac:dyDescent="0.3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2" customFormat="1" ht="52.5" customHeight="1" x14ac:dyDescent="0.2">
      <c r="A2" s="78" t="s">
        <v>0</v>
      </c>
      <c r="B2" s="19"/>
      <c r="C2" s="19"/>
      <c r="D2" s="80" t="s">
        <v>10</v>
      </c>
      <c r="E2" s="82" t="s">
        <v>9</v>
      </c>
      <c r="F2" s="68" t="s">
        <v>14</v>
      </c>
      <c r="G2" s="69"/>
      <c r="H2" s="69"/>
      <c r="I2" s="69"/>
      <c r="J2" s="70"/>
      <c r="K2" s="35" t="s">
        <v>13</v>
      </c>
      <c r="L2" s="73" t="s">
        <v>4</v>
      </c>
      <c r="M2" s="73" t="s">
        <v>19</v>
      </c>
      <c r="N2" s="73" t="s">
        <v>15</v>
      </c>
      <c r="O2" s="73" t="s">
        <v>11</v>
      </c>
      <c r="P2" s="73" t="s">
        <v>16</v>
      </c>
      <c r="Q2" s="73" t="s">
        <v>74</v>
      </c>
      <c r="R2" s="73" t="s">
        <v>76</v>
      </c>
      <c r="S2" s="73" t="s">
        <v>17</v>
      </c>
      <c r="T2" s="76" t="s">
        <v>18</v>
      </c>
      <c r="U2" s="71" t="s">
        <v>12</v>
      </c>
    </row>
    <row r="3" spans="1:21" s="2" customFormat="1" ht="27" customHeight="1" thickBot="1" x14ac:dyDescent="0.25">
      <c r="A3" s="79"/>
      <c r="B3" s="20"/>
      <c r="C3" s="20"/>
      <c r="D3" s="81"/>
      <c r="E3" s="83"/>
      <c r="F3" s="21" t="s">
        <v>8</v>
      </c>
      <c r="G3" s="22" t="s">
        <v>2</v>
      </c>
      <c r="H3" s="22" t="s">
        <v>5</v>
      </c>
      <c r="I3" s="22" t="s">
        <v>6</v>
      </c>
      <c r="J3" s="23" t="s">
        <v>7</v>
      </c>
      <c r="K3" s="24" t="s">
        <v>3</v>
      </c>
      <c r="L3" s="74"/>
      <c r="M3" s="74"/>
      <c r="N3" s="74"/>
      <c r="O3" s="74"/>
      <c r="P3" s="74"/>
      <c r="Q3" s="75"/>
      <c r="R3" s="74"/>
      <c r="S3" s="75"/>
      <c r="T3" s="77"/>
      <c r="U3" s="72"/>
    </row>
    <row r="4" spans="1:21" s="3" customFormat="1" ht="12" customHeight="1" x14ac:dyDescent="0.2">
      <c r="A4" s="25">
        <v>1</v>
      </c>
      <c r="B4" s="26"/>
      <c r="C4" s="27"/>
      <c r="D4" s="14" t="s">
        <v>48</v>
      </c>
      <c r="E4" s="14" t="s">
        <v>22</v>
      </c>
      <c r="F4" s="25">
        <v>0</v>
      </c>
      <c r="G4" s="28">
        <v>0</v>
      </c>
      <c r="H4" s="28">
        <v>0</v>
      </c>
      <c r="I4" s="28">
        <v>0</v>
      </c>
      <c r="J4" s="29">
        <v>0</v>
      </c>
      <c r="K4" s="30">
        <f t="shared" ref="K4:K9" si="0">SUM(F4:J4)</f>
        <v>0</v>
      </c>
      <c r="L4" s="28">
        <v>0</v>
      </c>
      <c r="M4" s="28">
        <v>0</v>
      </c>
      <c r="N4" s="28">
        <v>20</v>
      </c>
      <c r="O4" s="28">
        <f t="shared" ref="O4:O11" si="1">IF(((K4-24)+(9-P4))&lt;0,0,((K4-24)+(9-P4)))</f>
        <v>0</v>
      </c>
      <c r="P4" s="28">
        <v>0</v>
      </c>
      <c r="Q4" s="28">
        <v>0</v>
      </c>
      <c r="R4" s="43">
        <v>2</v>
      </c>
      <c r="S4" s="28">
        <v>0</v>
      </c>
      <c r="T4" s="28">
        <f t="shared" ref="T4:T11" si="2">ROUNDDOWN(K4/10,0)</f>
        <v>0</v>
      </c>
      <c r="U4" s="29">
        <f>SUM(N4:T4)</f>
        <v>22</v>
      </c>
    </row>
    <row r="5" spans="1:21" s="3" customFormat="1" ht="12" customHeight="1" x14ac:dyDescent="0.2">
      <c r="A5" s="25">
        <v>2</v>
      </c>
      <c r="B5" s="26"/>
      <c r="C5" s="27"/>
      <c r="D5" s="14"/>
      <c r="E5" s="14" t="s">
        <v>23</v>
      </c>
      <c r="F5" s="25">
        <v>0</v>
      </c>
      <c r="G5" s="28">
        <v>0</v>
      </c>
      <c r="H5" s="28">
        <v>0</v>
      </c>
      <c r="I5" s="28">
        <v>0</v>
      </c>
      <c r="J5" s="29">
        <v>0</v>
      </c>
      <c r="K5" s="30">
        <f t="shared" si="0"/>
        <v>0</v>
      </c>
      <c r="L5" s="28">
        <v>0</v>
      </c>
      <c r="M5" s="28">
        <v>0</v>
      </c>
      <c r="N5" s="28">
        <v>18</v>
      </c>
      <c r="O5" s="28">
        <f t="shared" si="1"/>
        <v>0</v>
      </c>
      <c r="P5" s="28">
        <v>0</v>
      </c>
      <c r="Q5" s="28">
        <v>2</v>
      </c>
      <c r="R5" s="43">
        <v>2</v>
      </c>
      <c r="S5" s="28">
        <v>0</v>
      </c>
      <c r="T5" s="28">
        <f t="shared" si="2"/>
        <v>0</v>
      </c>
      <c r="U5" s="29">
        <f t="shared" ref="U5:U28" si="3">SUM(N5:T5)</f>
        <v>22</v>
      </c>
    </row>
    <row r="6" spans="1:21" s="3" customFormat="1" ht="12" customHeight="1" x14ac:dyDescent="0.2">
      <c r="A6" s="25">
        <v>3</v>
      </c>
      <c r="B6" s="26"/>
      <c r="C6" s="27"/>
      <c r="D6" s="14"/>
      <c r="E6" s="14" t="s">
        <v>23</v>
      </c>
      <c r="F6" s="25">
        <v>0</v>
      </c>
      <c r="G6" s="28">
        <v>0</v>
      </c>
      <c r="H6" s="28">
        <v>0</v>
      </c>
      <c r="I6" s="28">
        <v>0</v>
      </c>
      <c r="J6" s="29">
        <v>0</v>
      </c>
      <c r="K6" s="30">
        <f t="shared" si="0"/>
        <v>0</v>
      </c>
      <c r="L6" s="28">
        <v>0</v>
      </c>
      <c r="M6" s="28">
        <v>0</v>
      </c>
      <c r="N6" s="28">
        <v>18</v>
      </c>
      <c r="O6" s="28">
        <f t="shared" si="1"/>
        <v>0</v>
      </c>
      <c r="P6" s="28">
        <v>0</v>
      </c>
      <c r="Q6" s="28">
        <v>2</v>
      </c>
      <c r="R6" s="43">
        <v>2</v>
      </c>
      <c r="S6" s="28">
        <v>0</v>
      </c>
      <c r="T6" s="28">
        <f t="shared" si="2"/>
        <v>0</v>
      </c>
      <c r="U6" s="29">
        <f t="shared" si="3"/>
        <v>22</v>
      </c>
    </row>
    <row r="7" spans="1:21" s="3" customFormat="1" ht="12" customHeight="1" x14ac:dyDescent="0.2">
      <c r="A7" s="25">
        <v>4</v>
      </c>
      <c r="B7" s="26"/>
      <c r="C7" s="27"/>
      <c r="D7" s="14"/>
      <c r="E7" s="14" t="s">
        <v>23</v>
      </c>
      <c r="F7" s="25">
        <v>0</v>
      </c>
      <c r="G7" s="28">
        <v>0</v>
      </c>
      <c r="H7" s="28">
        <v>0</v>
      </c>
      <c r="I7" s="28">
        <v>0</v>
      </c>
      <c r="J7" s="29">
        <v>0</v>
      </c>
      <c r="K7" s="30">
        <f t="shared" si="0"/>
        <v>0</v>
      </c>
      <c r="L7" s="28">
        <v>6</v>
      </c>
      <c r="M7" s="28">
        <v>0</v>
      </c>
      <c r="N7" s="28">
        <v>18</v>
      </c>
      <c r="O7" s="28">
        <f t="shared" si="1"/>
        <v>0</v>
      </c>
      <c r="P7" s="28">
        <f t="shared" ref="P7:P11" si="4">IF((K7-21)&lt;0,0,(K7-21))</f>
        <v>0</v>
      </c>
      <c r="Q7" s="28">
        <v>2</v>
      </c>
      <c r="R7" s="43">
        <v>2</v>
      </c>
      <c r="S7" s="28">
        <v>0</v>
      </c>
      <c r="T7" s="28">
        <f t="shared" si="2"/>
        <v>0</v>
      </c>
      <c r="U7" s="29">
        <f t="shared" si="3"/>
        <v>22</v>
      </c>
    </row>
    <row r="8" spans="1:21" s="3" customFormat="1" ht="12" customHeight="1" x14ac:dyDescent="0.2">
      <c r="A8" s="25">
        <v>5</v>
      </c>
      <c r="B8" s="26"/>
      <c r="C8" s="27"/>
      <c r="D8" s="14"/>
      <c r="E8" s="14" t="s">
        <v>49</v>
      </c>
      <c r="F8" s="25">
        <v>6</v>
      </c>
      <c r="G8" s="28">
        <v>6</v>
      </c>
      <c r="H8" s="28">
        <v>6</v>
      </c>
      <c r="I8" s="28">
        <v>6</v>
      </c>
      <c r="J8" s="29">
        <v>6</v>
      </c>
      <c r="K8" s="30">
        <f t="shared" si="0"/>
        <v>30</v>
      </c>
      <c r="L8" s="28">
        <v>18</v>
      </c>
      <c r="M8" s="28">
        <f t="shared" ref="M8:M11" si="5">K8-L8</f>
        <v>12</v>
      </c>
      <c r="N8" s="28">
        <v>0</v>
      </c>
      <c r="O8" s="28">
        <f t="shared" si="1"/>
        <v>6</v>
      </c>
      <c r="P8" s="28">
        <f t="shared" si="4"/>
        <v>9</v>
      </c>
      <c r="Q8" s="28">
        <v>2</v>
      </c>
      <c r="R8" s="43">
        <v>0</v>
      </c>
      <c r="S8" s="28">
        <v>0</v>
      </c>
      <c r="T8" s="28">
        <f t="shared" si="2"/>
        <v>3</v>
      </c>
      <c r="U8" s="29">
        <f t="shared" si="3"/>
        <v>20</v>
      </c>
    </row>
    <row r="9" spans="1:21" s="3" customFormat="1" ht="12" customHeight="1" x14ac:dyDescent="0.2">
      <c r="A9" s="25">
        <v>6</v>
      </c>
      <c r="B9" s="26"/>
      <c r="C9" s="27"/>
      <c r="D9" s="14"/>
      <c r="E9" s="14" t="s">
        <v>50</v>
      </c>
      <c r="F9" s="25">
        <v>6</v>
      </c>
      <c r="G9" s="28">
        <v>6</v>
      </c>
      <c r="H9" s="28">
        <v>6</v>
      </c>
      <c r="I9" s="28">
        <v>6</v>
      </c>
      <c r="J9" s="29">
        <v>6</v>
      </c>
      <c r="K9" s="30">
        <f t="shared" si="0"/>
        <v>30</v>
      </c>
      <c r="L9" s="28">
        <v>18</v>
      </c>
      <c r="M9" s="28">
        <f t="shared" si="5"/>
        <v>12</v>
      </c>
      <c r="N9" s="28">
        <v>0</v>
      </c>
      <c r="O9" s="28">
        <f t="shared" si="1"/>
        <v>6</v>
      </c>
      <c r="P9" s="28">
        <f t="shared" si="4"/>
        <v>9</v>
      </c>
      <c r="Q9" s="28">
        <v>2</v>
      </c>
      <c r="R9" s="43">
        <v>0</v>
      </c>
      <c r="S9" s="28">
        <v>0</v>
      </c>
      <c r="T9" s="28">
        <f t="shared" si="2"/>
        <v>3</v>
      </c>
      <c r="U9" s="29">
        <f t="shared" si="3"/>
        <v>20</v>
      </c>
    </row>
    <row r="10" spans="1:21" s="3" customFormat="1" ht="12" customHeight="1" x14ac:dyDescent="0.2">
      <c r="A10" s="25">
        <v>7</v>
      </c>
      <c r="B10" s="26"/>
      <c r="C10" s="27"/>
      <c r="D10" s="14"/>
      <c r="E10" s="14" t="s">
        <v>51</v>
      </c>
      <c r="F10" s="25">
        <v>6</v>
      </c>
      <c r="G10" s="28">
        <v>4</v>
      </c>
      <c r="H10" s="28">
        <v>6</v>
      </c>
      <c r="I10" s="28">
        <v>6</v>
      </c>
      <c r="J10" s="29">
        <v>6</v>
      </c>
      <c r="K10" s="30">
        <f t="shared" ref="K10:K11" si="6">SUM(F10:J10)</f>
        <v>28</v>
      </c>
      <c r="L10" s="28">
        <v>15</v>
      </c>
      <c r="M10" s="28">
        <f t="shared" si="5"/>
        <v>13</v>
      </c>
      <c r="N10" s="28">
        <v>0</v>
      </c>
      <c r="O10" s="28">
        <f t="shared" si="1"/>
        <v>6</v>
      </c>
      <c r="P10" s="28">
        <f t="shared" si="4"/>
        <v>7</v>
      </c>
      <c r="Q10" s="28">
        <v>2</v>
      </c>
      <c r="R10" s="43">
        <v>0</v>
      </c>
      <c r="S10" s="28">
        <v>2</v>
      </c>
      <c r="T10" s="28">
        <f t="shared" si="2"/>
        <v>2</v>
      </c>
      <c r="U10" s="29">
        <f t="shared" si="3"/>
        <v>19</v>
      </c>
    </row>
    <row r="11" spans="1:21" s="3" customFormat="1" ht="12" customHeight="1" x14ac:dyDescent="0.2">
      <c r="A11" s="25">
        <v>8</v>
      </c>
      <c r="B11" s="26"/>
      <c r="C11" s="27"/>
      <c r="D11" s="14"/>
      <c r="E11" s="14" t="s">
        <v>52</v>
      </c>
      <c r="F11" s="25">
        <v>4</v>
      </c>
      <c r="G11" s="28">
        <v>6</v>
      </c>
      <c r="H11" s="28">
        <v>3</v>
      </c>
      <c r="I11" s="28">
        <v>6</v>
      </c>
      <c r="J11" s="29">
        <v>7</v>
      </c>
      <c r="K11" s="30">
        <f t="shared" si="6"/>
        <v>26</v>
      </c>
      <c r="L11" s="28">
        <v>15</v>
      </c>
      <c r="M11" s="28">
        <f t="shared" si="5"/>
        <v>11</v>
      </c>
      <c r="N11" s="28">
        <v>0</v>
      </c>
      <c r="O11" s="28">
        <f t="shared" si="1"/>
        <v>6</v>
      </c>
      <c r="P11" s="28">
        <f t="shared" si="4"/>
        <v>5</v>
      </c>
      <c r="Q11" s="28">
        <v>2</v>
      </c>
      <c r="R11" s="43">
        <v>0</v>
      </c>
      <c r="S11" s="28">
        <v>2</v>
      </c>
      <c r="T11" s="28">
        <f t="shared" si="2"/>
        <v>2</v>
      </c>
      <c r="U11" s="29">
        <f t="shared" si="3"/>
        <v>17</v>
      </c>
    </row>
    <row r="12" spans="1:21" s="3" customFormat="1" ht="12" customHeight="1" x14ac:dyDescent="0.2">
      <c r="A12" s="25">
        <v>9</v>
      </c>
      <c r="B12" s="26"/>
      <c r="C12" s="27"/>
      <c r="D12" s="14"/>
      <c r="E12" s="14"/>
      <c r="F12" s="25"/>
      <c r="G12" s="28"/>
      <c r="H12" s="28"/>
      <c r="I12" s="28"/>
      <c r="J12" s="29"/>
      <c r="K12" s="30"/>
      <c r="L12" s="28"/>
      <c r="M12" s="28"/>
      <c r="N12" s="28"/>
      <c r="O12" s="28"/>
      <c r="P12" s="28"/>
      <c r="Q12" s="28"/>
      <c r="R12" s="28"/>
      <c r="S12" s="28"/>
      <c r="T12" s="28"/>
      <c r="U12" s="29">
        <f t="shared" si="3"/>
        <v>0</v>
      </c>
    </row>
    <row r="13" spans="1:21" s="3" customFormat="1" ht="12" customHeight="1" x14ac:dyDescent="0.2">
      <c r="A13" s="25">
        <v>10</v>
      </c>
      <c r="B13" s="26"/>
      <c r="C13" s="27"/>
      <c r="D13" s="14"/>
      <c r="E13" s="14"/>
      <c r="F13" s="25"/>
      <c r="G13" s="28"/>
      <c r="H13" s="28"/>
      <c r="I13" s="28"/>
      <c r="J13" s="29"/>
      <c r="K13" s="30"/>
      <c r="L13" s="28"/>
      <c r="M13" s="28"/>
      <c r="N13" s="28"/>
      <c r="O13" s="28"/>
      <c r="P13" s="28"/>
      <c r="Q13" s="28"/>
      <c r="R13" s="28"/>
      <c r="S13" s="28"/>
      <c r="T13" s="28"/>
      <c r="U13" s="29">
        <f t="shared" si="3"/>
        <v>0</v>
      </c>
    </row>
    <row r="14" spans="1:21" s="3" customFormat="1" ht="12" customHeight="1" x14ac:dyDescent="0.2">
      <c r="A14" s="25">
        <v>11</v>
      </c>
      <c r="B14" s="26"/>
      <c r="C14" s="27"/>
      <c r="D14" s="14"/>
      <c r="E14" s="14"/>
      <c r="F14" s="25"/>
      <c r="G14" s="28"/>
      <c r="H14" s="28"/>
      <c r="I14" s="28"/>
      <c r="J14" s="29"/>
      <c r="K14" s="30"/>
      <c r="L14" s="28"/>
      <c r="M14" s="28"/>
      <c r="N14" s="28"/>
      <c r="O14" s="28"/>
      <c r="P14" s="28"/>
      <c r="Q14" s="28"/>
      <c r="R14" s="28"/>
      <c r="S14" s="28"/>
      <c r="T14" s="28"/>
      <c r="U14" s="29">
        <f t="shared" si="3"/>
        <v>0</v>
      </c>
    </row>
    <row r="15" spans="1:21" s="3" customFormat="1" ht="12" customHeight="1" x14ac:dyDescent="0.2">
      <c r="A15" s="25">
        <v>12</v>
      </c>
      <c r="B15" s="26"/>
      <c r="C15" s="27"/>
      <c r="D15" s="14"/>
      <c r="E15" s="14"/>
      <c r="F15" s="25"/>
      <c r="G15" s="28"/>
      <c r="H15" s="28"/>
      <c r="I15" s="28"/>
      <c r="J15" s="29"/>
      <c r="K15" s="30"/>
      <c r="L15" s="28"/>
      <c r="M15" s="28"/>
      <c r="N15" s="28"/>
      <c r="O15" s="28"/>
      <c r="P15" s="28"/>
      <c r="Q15" s="28"/>
      <c r="R15" s="28"/>
      <c r="S15" s="28"/>
      <c r="T15" s="28"/>
      <c r="U15" s="29">
        <f t="shared" si="3"/>
        <v>0</v>
      </c>
    </row>
    <row r="16" spans="1:21" s="3" customFormat="1" ht="12" customHeight="1" x14ac:dyDescent="0.2">
      <c r="A16" s="25">
        <v>13</v>
      </c>
      <c r="B16" s="26"/>
      <c r="C16" s="27"/>
      <c r="D16" s="14"/>
      <c r="E16" s="14"/>
      <c r="F16" s="25"/>
      <c r="G16" s="28"/>
      <c r="H16" s="28"/>
      <c r="I16" s="28"/>
      <c r="J16" s="29"/>
      <c r="K16" s="30"/>
      <c r="L16" s="28"/>
      <c r="M16" s="28"/>
      <c r="N16" s="28"/>
      <c r="O16" s="28"/>
      <c r="P16" s="28"/>
      <c r="Q16" s="28"/>
      <c r="R16" s="28"/>
      <c r="S16" s="28"/>
      <c r="T16" s="28"/>
      <c r="U16" s="29">
        <f t="shared" si="3"/>
        <v>0</v>
      </c>
    </row>
    <row r="17" spans="1:21" s="3" customFormat="1" ht="12" customHeight="1" x14ac:dyDescent="0.2">
      <c r="A17" s="25">
        <v>14</v>
      </c>
      <c r="B17" s="26"/>
      <c r="C17" s="27"/>
      <c r="D17" s="14"/>
      <c r="E17" s="14"/>
      <c r="F17" s="25"/>
      <c r="G17" s="28"/>
      <c r="H17" s="28"/>
      <c r="I17" s="28"/>
      <c r="J17" s="29"/>
      <c r="K17" s="30"/>
      <c r="L17" s="28"/>
      <c r="M17" s="28"/>
      <c r="N17" s="28"/>
      <c r="O17" s="28"/>
      <c r="P17" s="28"/>
      <c r="Q17" s="28"/>
      <c r="R17" s="28"/>
      <c r="S17" s="28"/>
      <c r="T17" s="28"/>
      <c r="U17" s="29">
        <f t="shared" si="3"/>
        <v>0</v>
      </c>
    </row>
    <row r="18" spans="1:21" s="3" customFormat="1" ht="12" customHeight="1" x14ac:dyDescent="0.2">
      <c r="A18" s="25">
        <v>15</v>
      </c>
      <c r="B18" s="26"/>
      <c r="C18" s="27"/>
      <c r="D18" s="14"/>
      <c r="E18" s="14"/>
      <c r="F18" s="25"/>
      <c r="G18" s="28"/>
      <c r="H18" s="28"/>
      <c r="I18" s="28"/>
      <c r="J18" s="29"/>
      <c r="K18" s="30"/>
      <c r="L18" s="28"/>
      <c r="M18" s="28"/>
      <c r="N18" s="28"/>
      <c r="O18" s="28"/>
      <c r="P18" s="28"/>
      <c r="Q18" s="28"/>
      <c r="R18" s="28"/>
      <c r="S18" s="28"/>
      <c r="T18" s="28"/>
      <c r="U18" s="29">
        <f t="shared" si="3"/>
        <v>0</v>
      </c>
    </row>
    <row r="19" spans="1:21" s="3" customFormat="1" ht="12" customHeight="1" x14ac:dyDescent="0.2">
      <c r="A19" s="25">
        <v>16</v>
      </c>
      <c r="B19" s="26"/>
      <c r="C19" s="27"/>
      <c r="D19" s="14"/>
      <c r="E19" s="14"/>
      <c r="F19" s="25"/>
      <c r="G19" s="28"/>
      <c r="H19" s="28"/>
      <c r="I19" s="28"/>
      <c r="J19" s="29"/>
      <c r="K19" s="30"/>
      <c r="L19" s="28"/>
      <c r="M19" s="28"/>
      <c r="N19" s="28"/>
      <c r="O19" s="28"/>
      <c r="P19" s="28"/>
      <c r="Q19" s="28"/>
      <c r="R19" s="28"/>
      <c r="S19" s="28"/>
      <c r="T19" s="28"/>
      <c r="U19" s="29">
        <f t="shared" si="3"/>
        <v>0</v>
      </c>
    </row>
    <row r="20" spans="1:21" s="3" customFormat="1" ht="12" customHeight="1" x14ac:dyDescent="0.2">
      <c r="A20" s="25">
        <v>17</v>
      </c>
      <c r="B20" s="26"/>
      <c r="C20" s="27"/>
      <c r="D20" s="14"/>
      <c r="E20" s="14"/>
      <c r="F20" s="25"/>
      <c r="G20" s="28"/>
      <c r="H20" s="28"/>
      <c r="I20" s="28"/>
      <c r="J20" s="29"/>
      <c r="K20" s="30"/>
      <c r="L20" s="28"/>
      <c r="M20" s="28"/>
      <c r="N20" s="28"/>
      <c r="O20" s="28"/>
      <c r="P20" s="28"/>
      <c r="Q20" s="28"/>
      <c r="R20" s="28"/>
      <c r="S20" s="28"/>
      <c r="T20" s="28"/>
      <c r="U20" s="29">
        <f t="shared" si="3"/>
        <v>0</v>
      </c>
    </row>
    <row r="21" spans="1:21" s="3" customFormat="1" ht="12" customHeight="1" x14ac:dyDescent="0.2">
      <c r="A21" s="25">
        <v>18</v>
      </c>
      <c r="B21" s="26"/>
      <c r="C21" s="27"/>
      <c r="D21" s="14"/>
      <c r="E21" s="14"/>
      <c r="F21" s="25"/>
      <c r="G21" s="28"/>
      <c r="H21" s="28"/>
      <c r="I21" s="28"/>
      <c r="J21" s="29"/>
      <c r="K21" s="30"/>
      <c r="L21" s="28"/>
      <c r="M21" s="28"/>
      <c r="N21" s="28"/>
      <c r="O21" s="28"/>
      <c r="P21" s="28"/>
      <c r="Q21" s="28"/>
      <c r="R21" s="28"/>
      <c r="S21" s="28"/>
      <c r="T21" s="28"/>
      <c r="U21" s="29">
        <f t="shared" si="3"/>
        <v>0</v>
      </c>
    </row>
    <row r="22" spans="1:21" s="3" customFormat="1" ht="12" customHeight="1" x14ac:dyDescent="0.2">
      <c r="A22" s="25">
        <v>19</v>
      </c>
      <c r="B22" s="26"/>
      <c r="C22" s="27"/>
      <c r="D22" s="14"/>
      <c r="E22" s="14"/>
      <c r="F22" s="25"/>
      <c r="G22" s="28"/>
      <c r="H22" s="28"/>
      <c r="I22" s="28"/>
      <c r="J22" s="29"/>
      <c r="K22" s="30"/>
      <c r="L22" s="28"/>
      <c r="M22" s="28"/>
      <c r="N22" s="28"/>
      <c r="O22" s="28"/>
      <c r="P22" s="28"/>
      <c r="Q22" s="28"/>
      <c r="R22" s="28"/>
      <c r="S22" s="28"/>
      <c r="T22" s="28"/>
      <c r="U22" s="29">
        <f t="shared" si="3"/>
        <v>0</v>
      </c>
    </row>
    <row r="23" spans="1:21" s="3" customFormat="1" ht="12" customHeight="1" x14ac:dyDescent="0.2">
      <c r="A23" s="25">
        <v>20</v>
      </c>
      <c r="B23" s="26"/>
      <c r="C23" s="27"/>
      <c r="D23" s="14"/>
      <c r="E23" s="14"/>
      <c r="F23" s="25"/>
      <c r="G23" s="28"/>
      <c r="H23" s="28"/>
      <c r="I23" s="28"/>
      <c r="J23" s="29"/>
      <c r="K23" s="30"/>
      <c r="L23" s="28"/>
      <c r="M23" s="28"/>
      <c r="N23" s="28"/>
      <c r="O23" s="28"/>
      <c r="P23" s="28"/>
      <c r="Q23" s="28"/>
      <c r="R23" s="28"/>
      <c r="S23" s="28"/>
      <c r="T23" s="28"/>
      <c r="U23" s="29">
        <f t="shared" si="3"/>
        <v>0</v>
      </c>
    </row>
    <row r="24" spans="1:21" s="3" customFormat="1" ht="12" customHeight="1" x14ac:dyDescent="0.2">
      <c r="A24" s="25">
        <v>21</v>
      </c>
      <c r="B24" s="26"/>
      <c r="C24" s="27"/>
      <c r="D24" s="14"/>
      <c r="E24" s="14"/>
      <c r="F24" s="25"/>
      <c r="G24" s="28"/>
      <c r="H24" s="28"/>
      <c r="I24" s="28"/>
      <c r="J24" s="29"/>
      <c r="K24" s="30"/>
      <c r="L24" s="28"/>
      <c r="M24" s="28"/>
      <c r="N24" s="28"/>
      <c r="O24" s="28"/>
      <c r="P24" s="28"/>
      <c r="Q24" s="28"/>
      <c r="R24" s="28"/>
      <c r="S24" s="28"/>
      <c r="T24" s="28"/>
      <c r="U24" s="29">
        <f t="shared" si="3"/>
        <v>0</v>
      </c>
    </row>
    <row r="25" spans="1:21" s="3" customFormat="1" ht="12" customHeight="1" x14ac:dyDescent="0.2">
      <c r="A25" s="25">
        <v>22</v>
      </c>
      <c r="B25" s="26"/>
      <c r="C25" s="27"/>
      <c r="D25" s="14"/>
      <c r="E25" s="14"/>
      <c r="F25" s="25"/>
      <c r="G25" s="28"/>
      <c r="H25" s="28"/>
      <c r="I25" s="28"/>
      <c r="J25" s="29"/>
      <c r="K25" s="30"/>
      <c r="L25" s="28"/>
      <c r="M25" s="28"/>
      <c r="N25" s="28"/>
      <c r="O25" s="28"/>
      <c r="P25" s="28"/>
      <c r="Q25" s="28"/>
      <c r="R25" s="28"/>
      <c r="S25" s="28"/>
      <c r="T25" s="28"/>
      <c r="U25" s="29">
        <f t="shared" si="3"/>
        <v>0</v>
      </c>
    </row>
    <row r="26" spans="1:21" s="3" customFormat="1" ht="12" customHeight="1" x14ac:dyDescent="0.2">
      <c r="A26" s="25">
        <v>23</v>
      </c>
      <c r="B26" s="26"/>
      <c r="C26" s="27"/>
      <c r="D26" s="14"/>
      <c r="E26" s="14"/>
      <c r="F26" s="25"/>
      <c r="G26" s="28"/>
      <c r="H26" s="28"/>
      <c r="I26" s="28"/>
      <c r="J26" s="29"/>
      <c r="K26" s="30"/>
      <c r="L26" s="28"/>
      <c r="M26" s="28"/>
      <c r="N26" s="28"/>
      <c r="O26" s="28"/>
      <c r="P26" s="28"/>
      <c r="Q26" s="28"/>
      <c r="R26" s="28"/>
      <c r="S26" s="28"/>
      <c r="T26" s="28"/>
      <c r="U26" s="29">
        <f t="shared" si="3"/>
        <v>0</v>
      </c>
    </row>
    <row r="27" spans="1:21" s="3" customFormat="1" ht="12" customHeight="1" x14ac:dyDescent="0.2">
      <c r="A27" s="25">
        <v>24</v>
      </c>
      <c r="B27" s="26"/>
      <c r="C27" s="27"/>
      <c r="D27" s="14"/>
      <c r="E27" s="14"/>
      <c r="F27" s="25"/>
      <c r="G27" s="28"/>
      <c r="H27" s="28"/>
      <c r="I27" s="28"/>
      <c r="J27" s="29"/>
      <c r="K27" s="30"/>
      <c r="L27" s="28"/>
      <c r="M27" s="28"/>
      <c r="N27" s="28"/>
      <c r="O27" s="28"/>
      <c r="P27" s="28"/>
      <c r="Q27" s="28"/>
      <c r="R27" s="28"/>
      <c r="S27" s="28"/>
      <c r="T27" s="28"/>
      <c r="U27" s="29">
        <f t="shared" si="3"/>
        <v>0</v>
      </c>
    </row>
    <row r="28" spans="1:21" s="3" customFormat="1" ht="12" customHeight="1" thickBot="1" x14ac:dyDescent="0.25">
      <c r="A28" s="25">
        <v>25</v>
      </c>
      <c r="B28" s="26"/>
      <c r="C28" s="27"/>
      <c r="D28" s="14"/>
      <c r="E28" s="14"/>
      <c r="F28" s="25"/>
      <c r="G28" s="28"/>
      <c r="H28" s="28"/>
      <c r="I28" s="28"/>
      <c r="J28" s="29"/>
      <c r="K28" s="30"/>
      <c r="L28" s="28"/>
      <c r="M28" s="28"/>
      <c r="N28" s="28"/>
      <c r="O28" s="28"/>
      <c r="P28" s="28"/>
      <c r="Q28" s="28"/>
      <c r="R28" s="28"/>
      <c r="S28" s="28"/>
      <c r="T28" s="28"/>
      <c r="U28" s="29">
        <f t="shared" si="3"/>
        <v>0</v>
      </c>
    </row>
    <row r="29" spans="1:21" ht="15" customHeight="1" thickBot="1" x14ac:dyDescent="0.25">
      <c r="A29" s="84" t="s">
        <v>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6"/>
      <c r="U29" s="31">
        <f>SUM(U4:U28)</f>
        <v>164</v>
      </c>
    </row>
    <row r="30" spans="1:21" ht="18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55" t="s">
        <v>20</v>
      </c>
      <c r="K30" s="55"/>
      <c r="L30" s="55"/>
      <c r="M30" s="55"/>
      <c r="N30" s="7"/>
      <c r="O30" s="7"/>
      <c r="P30" s="7"/>
      <c r="Q30" s="7"/>
      <c r="R30" s="7"/>
      <c r="S30" s="7"/>
      <c r="T30" s="7"/>
      <c r="U30" s="7"/>
    </row>
    <row r="31" spans="1:21" ht="18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8" t="s">
        <v>53</v>
      </c>
      <c r="K31" s="58"/>
      <c r="L31" s="58"/>
      <c r="M31" s="58"/>
      <c r="N31" s="5"/>
      <c r="O31" s="5"/>
      <c r="P31" s="5"/>
      <c r="Q31" s="5"/>
      <c r="R31" s="5"/>
      <c r="S31" s="5"/>
      <c r="T31" s="5"/>
      <c r="U31" s="5"/>
    </row>
    <row r="32" spans="1:21" ht="13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61" t="s">
        <v>47</v>
      </c>
      <c r="K32" s="61"/>
      <c r="L32" s="61"/>
      <c r="M32" s="61"/>
      <c r="N32" s="5"/>
      <c r="O32" s="5"/>
      <c r="P32" s="5"/>
      <c r="Q32" s="5"/>
      <c r="R32" s="5"/>
      <c r="S32" s="5"/>
      <c r="T32" s="5"/>
      <c r="U32" s="5"/>
    </row>
    <row r="33" spans="1:21" ht="13.5" customHeight="1" x14ac:dyDescent="0.2">
      <c r="A33" s="5"/>
      <c r="B33" s="5"/>
      <c r="C33" s="5"/>
      <c r="D33" s="5" t="s">
        <v>73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5">
        <f ca="1">TODAY()</f>
        <v>42473</v>
      </c>
      <c r="U33" s="18"/>
    </row>
    <row r="34" spans="1:21" ht="13.5" customHeight="1" x14ac:dyDescent="0.2">
      <c r="A34" s="5"/>
      <c r="B34" s="5"/>
      <c r="C34" s="5"/>
      <c r="D34" s="5" t="s">
        <v>21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8" t="s">
        <v>55</v>
      </c>
      <c r="K35" s="58"/>
      <c r="L35" s="58"/>
      <c r="M35" s="58"/>
      <c r="N35" s="5"/>
      <c r="O35" s="5"/>
      <c r="P35" s="5"/>
      <c r="Q35" s="5"/>
      <c r="R35" s="5"/>
      <c r="S35" s="5"/>
      <c r="T35" s="5"/>
      <c r="U35" s="5"/>
    </row>
    <row r="36" spans="1:21" ht="13.5" customHeight="1" x14ac:dyDescent="0.2">
      <c r="A36" s="5"/>
      <c r="B36" s="5"/>
      <c r="C36" s="5"/>
      <c r="D36" s="5" t="s">
        <v>78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 customHeight="1" x14ac:dyDescent="0.2">
      <c r="A37" s="5" t="s">
        <v>67</v>
      </c>
      <c r="B37" s="5"/>
      <c r="C37" s="5"/>
      <c r="D37" s="5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"/>
      <c r="T37" s="5"/>
      <c r="U37" s="5"/>
    </row>
    <row r="38" spans="1:21" ht="13.5" customHeight="1" x14ac:dyDescent="0.2">
      <c r="A38" s="5"/>
      <c r="B38" s="5"/>
      <c r="C38" s="5"/>
      <c r="D38" s="1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9" t="s">
        <v>57</v>
      </c>
      <c r="T38" s="59"/>
      <c r="U38" s="44"/>
    </row>
    <row r="39" spans="1:21" ht="13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9" t="s">
        <v>22</v>
      </c>
      <c r="T39" s="59"/>
      <c r="U39" s="44"/>
    </row>
    <row r="40" spans="1:21" ht="13.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6"/>
      <c r="T40" s="56"/>
      <c r="U40" s="56"/>
    </row>
    <row r="41" spans="1:21" ht="13.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8" t="s">
        <v>56</v>
      </c>
      <c r="K41" s="58"/>
      <c r="L41" s="58"/>
      <c r="M41" s="58"/>
      <c r="N41" s="5"/>
      <c r="O41" s="5"/>
      <c r="P41" s="5"/>
      <c r="Q41" s="5"/>
      <c r="R41" s="5"/>
      <c r="S41" s="5"/>
      <c r="T41" s="5"/>
      <c r="U41" s="5"/>
    </row>
    <row r="42" spans="1:21" ht="13.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 customHeight="1" x14ac:dyDescent="0.2">
      <c r="A43" s="5"/>
      <c r="B43" s="5"/>
      <c r="C43" s="5"/>
      <c r="D43" s="18" t="s">
        <v>64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3.5" customHeight="1" x14ac:dyDescent="0.25">
      <c r="A44" s="5" t="s">
        <v>69</v>
      </c>
      <c r="B44" s="5"/>
      <c r="C44" s="5"/>
      <c r="D44" s="7"/>
      <c r="E44" s="5"/>
      <c r="F44" s="5"/>
      <c r="G44" s="5"/>
      <c r="H44" s="5"/>
      <c r="I44" s="5"/>
      <c r="J44" s="5"/>
      <c r="K44" s="5"/>
      <c r="L44" s="5"/>
      <c r="M44" s="5"/>
      <c r="N44" s="60"/>
      <c r="O44" s="60"/>
      <c r="P44" s="60"/>
      <c r="Q44" s="6"/>
      <c r="R44" s="38"/>
      <c r="S44" s="5"/>
      <c r="T44" s="5"/>
      <c r="U44" s="5"/>
    </row>
    <row r="45" spans="1:21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8" t="s">
        <v>59</v>
      </c>
      <c r="T45" s="58"/>
      <c r="U45" s="18"/>
    </row>
    <row r="46" spans="1:21" ht="13.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8" t="s">
        <v>58</v>
      </c>
      <c r="T46" s="58"/>
      <c r="U46" s="18"/>
    </row>
    <row r="47" spans="1:21" ht="13.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8" t="s">
        <v>62</v>
      </c>
      <c r="L47" s="58"/>
      <c r="M47" s="58"/>
      <c r="N47" s="5"/>
      <c r="O47" s="5"/>
      <c r="P47" s="5"/>
      <c r="Q47" s="5"/>
      <c r="R47" s="5"/>
      <c r="S47" s="16"/>
      <c r="T47" s="16"/>
      <c r="U47" s="16"/>
    </row>
    <row r="48" spans="1:21" ht="13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8" t="s">
        <v>68</v>
      </c>
      <c r="L48" s="58"/>
      <c r="M48" s="58"/>
      <c r="N48" s="5"/>
      <c r="O48" s="5"/>
      <c r="P48" s="5"/>
      <c r="Q48" s="5"/>
      <c r="R48" s="5"/>
      <c r="S48" s="5"/>
      <c r="T48" s="5"/>
      <c r="U48" s="5"/>
    </row>
    <row r="49" spans="1:21" ht="13.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8"/>
      <c r="L49" s="58"/>
      <c r="M49" s="58"/>
      <c r="N49" s="5"/>
      <c r="O49" s="5"/>
      <c r="P49" s="5"/>
      <c r="Q49" s="5"/>
      <c r="R49" s="5"/>
      <c r="S49" s="5"/>
      <c r="T49" s="5"/>
      <c r="U49" s="5"/>
    </row>
    <row r="50" spans="1:21" ht="13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8" t="s">
        <v>63</v>
      </c>
      <c r="L50" s="58"/>
      <c r="M50" s="58"/>
      <c r="N50" s="5"/>
      <c r="O50" s="5"/>
      <c r="P50" s="5"/>
      <c r="Q50" s="5"/>
      <c r="R50" s="5"/>
      <c r="S50" s="5"/>
      <c r="T50" s="5"/>
      <c r="U50" s="5"/>
    </row>
    <row r="51" spans="1:21" ht="13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8" t="s">
        <v>60</v>
      </c>
      <c r="L51" s="58"/>
      <c r="M51" s="58"/>
      <c r="N51" s="5"/>
      <c r="O51" s="5"/>
      <c r="P51" s="5"/>
      <c r="Q51" s="5"/>
      <c r="R51" s="5"/>
      <c r="S51" s="5"/>
      <c r="T51" s="5"/>
      <c r="U51" s="5"/>
    </row>
    <row r="52" spans="1:21" ht="13.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8" t="s">
        <v>61</v>
      </c>
      <c r="L52" s="58"/>
      <c r="M52" s="58"/>
      <c r="N52" s="5"/>
      <c r="O52" s="5"/>
      <c r="P52" s="5"/>
      <c r="Q52" s="5"/>
      <c r="R52" s="5"/>
      <c r="S52" s="5"/>
      <c r="T52" s="5"/>
      <c r="U52" s="5"/>
    </row>
    <row r="53" spans="1:21" ht="13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" x14ac:dyDescent="0.25">
      <c r="K54" s="55"/>
      <c r="L54" s="55"/>
      <c r="M54" s="55"/>
    </row>
  </sheetData>
  <mergeCells count="34">
    <mergeCell ref="J41:M41"/>
    <mergeCell ref="K50:M50"/>
    <mergeCell ref="K49:M49"/>
    <mergeCell ref="S46:T46"/>
    <mergeCell ref="S45:T45"/>
    <mergeCell ref="K54:M54"/>
    <mergeCell ref="K47:M47"/>
    <mergeCell ref="K48:M48"/>
    <mergeCell ref="N44:P44"/>
    <mergeCell ref="K51:M51"/>
    <mergeCell ref="K52:M52"/>
    <mergeCell ref="A29:T29"/>
    <mergeCell ref="S40:U40"/>
    <mergeCell ref="J30:M30"/>
    <mergeCell ref="J31:M31"/>
    <mergeCell ref="J32:M32"/>
    <mergeCell ref="J35:M35"/>
    <mergeCell ref="S38:T38"/>
    <mergeCell ref="S39:T39"/>
    <mergeCell ref="A1:U1"/>
    <mergeCell ref="F2:J2"/>
    <mergeCell ref="U2:U3"/>
    <mergeCell ref="N2:N3"/>
    <mergeCell ref="O2:O3"/>
    <mergeCell ref="S2:S3"/>
    <mergeCell ref="T2:T3"/>
    <mergeCell ref="P2:P3"/>
    <mergeCell ref="M2:M3"/>
    <mergeCell ref="L2:L3"/>
    <mergeCell ref="A2:A3"/>
    <mergeCell ref="D2:D3"/>
    <mergeCell ref="E2:E3"/>
    <mergeCell ref="Q2:Q3"/>
    <mergeCell ref="R2:R3"/>
  </mergeCells>
  <phoneticPr fontId="4" type="noConversion"/>
  <dataValidations count="2">
    <dataValidation type="decimal" operator="equal" allowBlank="1" showInputMessage="1" showErrorMessage="1" sqref="K4:K28">
      <formula1>-1000</formula1>
    </dataValidation>
    <dataValidation type="whole" operator="equal" allowBlank="1" showInputMessage="1" showErrorMessage="1" sqref="A53:U53 A2:Q3 S2:U3">
      <formula1>-1000</formula1>
    </dataValidation>
  </dataValidations>
  <pageMargins left="0.19685039370078741" right="0.19685039370078741" top="0.19685039370078741" bottom="0.19685039370078741" header="0.62992125984251968" footer="0.51181102362204722"/>
  <pageSetup paperSize="9" scale="7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AÇIKLAMALI ÖRNEK</vt:lpstr>
      <vt:lpstr>TOPLU ÜCRET ONAY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COMPUTER</dc:creator>
  <cp:lastModifiedBy>vaio</cp:lastModifiedBy>
  <cp:lastPrinted>2016-04-07T08:43:25Z</cp:lastPrinted>
  <dcterms:created xsi:type="dcterms:W3CDTF">1998-11-06T06:07:10Z</dcterms:created>
  <dcterms:modified xsi:type="dcterms:W3CDTF">2016-04-13T07:50:16Z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125317EC">
    <vt:lpwstr/>
  </property>
  <property fmtid="{D5CDD505-2E9C-101B-9397-08002B2CF9AE}" pid="21" name="IVIDC5616D9">
    <vt:lpwstr/>
  </property>
  <property fmtid="{D5CDD505-2E9C-101B-9397-08002B2CF9AE}" pid="22" name="IVID221413FE">
    <vt:lpwstr/>
  </property>
  <property fmtid="{D5CDD505-2E9C-101B-9397-08002B2CF9AE}" pid="23" name="IVID294611E7">
    <vt:lpwstr/>
  </property>
  <property fmtid="{D5CDD505-2E9C-101B-9397-08002B2CF9AE}" pid="24" name="IVID332D1135">
    <vt:lpwstr/>
  </property>
  <property fmtid="{D5CDD505-2E9C-101B-9397-08002B2CF9AE}" pid="25" name="IVIDD751C05">
    <vt:lpwstr/>
  </property>
  <property fmtid="{D5CDD505-2E9C-101B-9397-08002B2CF9AE}" pid="26" name="IVID24E8744E">
    <vt:lpwstr/>
  </property>
  <property fmtid="{D5CDD505-2E9C-101B-9397-08002B2CF9AE}" pid="27" name="IVID244D17F9">
    <vt:lpwstr/>
  </property>
  <property fmtid="{D5CDD505-2E9C-101B-9397-08002B2CF9AE}" pid="28" name="IVID374817DF">
    <vt:lpwstr/>
  </property>
  <property fmtid="{D5CDD505-2E9C-101B-9397-08002B2CF9AE}" pid="29" name="IVID113010F2">
    <vt:lpwstr/>
  </property>
  <property fmtid="{D5CDD505-2E9C-101B-9397-08002B2CF9AE}" pid="30" name="IVID8072E267">
    <vt:lpwstr/>
  </property>
  <property fmtid="{D5CDD505-2E9C-101B-9397-08002B2CF9AE}" pid="31" name="IVID487C611E">
    <vt:lpwstr/>
  </property>
  <property fmtid="{D5CDD505-2E9C-101B-9397-08002B2CF9AE}" pid="32" name="IVID2A511BE7">
    <vt:lpwstr/>
  </property>
  <property fmtid="{D5CDD505-2E9C-101B-9397-08002B2CF9AE}" pid="33" name="IVIDD3B19DA">
    <vt:lpwstr/>
  </property>
  <property fmtid="{D5CDD505-2E9C-101B-9397-08002B2CF9AE}" pid="34" name="IVID2E2F13E5">
    <vt:lpwstr/>
  </property>
  <property fmtid="{D5CDD505-2E9C-101B-9397-08002B2CF9AE}" pid="35" name="IVID42D07E8">
    <vt:lpwstr/>
  </property>
  <property fmtid="{D5CDD505-2E9C-101B-9397-08002B2CF9AE}" pid="36" name="IVIDA281BD8">
    <vt:lpwstr/>
  </property>
  <property fmtid="{D5CDD505-2E9C-101B-9397-08002B2CF9AE}" pid="37" name="IVID9869E2BF">
    <vt:lpwstr/>
  </property>
  <property fmtid="{D5CDD505-2E9C-101B-9397-08002B2CF9AE}" pid="38" name="IVID132E18DF">
    <vt:lpwstr/>
  </property>
  <property fmtid="{D5CDD505-2E9C-101B-9397-08002B2CF9AE}" pid="39" name="IVID202715EC">
    <vt:lpwstr/>
  </property>
  <property fmtid="{D5CDD505-2E9C-101B-9397-08002B2CF9AE}" pid="40" name="IVID2082B570">
    <vt:lpwstr/>
  </property>
  <property fmtid="{D5CDD505-2E9C-101B-9397-08002B2CF9AE}" pid="41" name="IVID207E21">
    <vt:lpwstr/>
  </property>
  <property fmtid="{D5CDD505-2E9C-101B-9397-08002B2CF9AE}" pid="42" name="IVID2271EE2">
    <vt:lpwstr/>
  </property>
  <property fmtid="{D5CDD505-2E9C-101B-9397-08002B2CF9AE}" pid="43" name="IVID446616F1">
    <vt:lpwstr/>
  </property>
  <property fmtid="{D5CDD505-2E9C-101B-9397-08002B2CF9AE}" pid="44" name="IVIDA4B13DE">
    <vt:lpwstr/>
  </property>
  <property fmtid="{D5CDD505-2E9C-101B-9397-08002B2CF9AE}" pid="45" name="IVID2828AD07">
    <vt:lpwstr/>
  </property>
  <property fmtid="{D5CDD505-2E9C-101B-9397-08002B2CF9AE}" pid="46" name="IVID316A19F1">
    <vt:lpwstr/>
  </property>
  <property fmtid="{D5CDD505-2E9C-101B-9397-08002B2CF9AE}" pid="47" name="IVID2C3712DA">
    <vt:lpwstr/>
  </property>
  <property fmtid="{D5CDD505-2E9C-101B-9397-08002B2CF9AE}" pid="48" name="IVID223918DA">
    <vt:lpwstr/>
  </property>
  <property fmtid="{D5CDD505-2E9C-101B-9397-08002B2CF9AE}" pid="49" name="IVID202710DA">
    <vt:lpwstr/>
  </property>
  <property fmtid="{D5CDD505-2E9C-101B-9397-08002B2CF9AE}" pid="50" name="IVID42361EF5">
    <vt:lpwstr/>
  </property>
  <property fmtid="{D5CDD505-2E9C-101B-9397-08002B2CF9AE}" pid="51" name="IVID402112FC">
    <vt:lpwstr/>
  </property>
  <property fmtid="{D5CDD505-2E9C-101B-9397-08002B2CF9AE}" pid="52" name="IVID3C3315DB">
    <vt:lpwstr/>
  </property>
  <property fmtid="{D5CDD505-2E9C-101B-9397-08002B2CF9AE}" pid="53" name="IVID18361EFA">
    <vt:lpwstr/>
  </property>
  <property fmtid="{D5CDD505-2E9C-101B-9397-08002B2CF9AE}" pid="54" name="IVID37580FF1">
    <vt:lpwstr/>
  </property>
  <property fmtid="{D5CDD505-2E9C-101B-9397-08002B2CF9AE}" pid="55" name="IVID29330FDD">
    <vt:lpwstr/>
  </property>
  <property fmtid="{D5CDD505-2E9C-101B-9397-08002B2CF9AE}" pid="56" name="IVID202212FC">
    <vt:lpwstr/>
  </property>
  <property fmtid="{D5CDD505-2E9C-101B-9397-08002B2CF9AE}" pid="57" name="IVID50E598D9">
    <vt:lpwstr/>
  </property>
  <property fmtid="{D5CDD505-2E9C-101B-9397-08002B2CF9AE}" pid="58" name="IVID342B1DF5">
    <vt:lpwstr/>
  </property>
  <property fmtid="{D5CDD505-2E9C-101B-9397-08002B2CF9AE}" pid="59" name="IVID214F12D5">
    <vt:lpwstr/>
  </property>
</Properties>
</file>